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9440" windowHeight="12240"/>
  </bookViews>
  <sheets>
    <sheet name="Технологический профиль" sheetId="1" r:id="rId1"/>
    <sheet name=" Естественно-научный 10А" sheetId="4" r:id="rId2"/>
    <sheet name="Естественно-научный 10Б" sheetId="17" r:id="rId3"/>
    <sheet name="Социально-экономический" sheetId="5" r:id="rId4"/>
    <sheet name="К оплате" sheetId="6" r:id="rId5"/>
    <sheet name="ГУМ" sheetId="8" r:id="rId6"/>
  </sheets>
  <calcPr calcId="162913"/>
</workbook>
</file>

<file path=xl/calcChain.xml><?xml version="1.0" encoding="utf-8"?>
<calcChain xmlns="http://schemas.openxmlformats.org/spreadsheetml/2006/main">
  <c r="E27" i="17"/>
  <c r="G26"/>
  <c r="F26"/>
  <c r="H26" s="1"/>
  <c r="F25"/>
  <c r="H25" s="1"/>
  <c r="G24"/>
  <c r="F24"/>
  <c r="H24" s="1"/>
  <c r="G21"/>
  <c r="F21"/>
  <c r="H21" s="1"/>
  <c r="G20"/>
  <c r="F20"/>
  <c r="H20" s="1"/>
  <c r="G19"/>
  <c r="F19"/>
  <c r="H19" s="1"/>
  <c r="G18"/>
  <c r="F18"/>
  <c r="H18" s="1"/>
  <c r="F16"/>
  <c r="H16" s="1"/>
  <c r="G15"/>
  <c r="F15"/>
  <c r="H15" s="1"/>
  <c r="G14"/>
  <c r="F14"/>
  <c r="H14" s="1"/>
  <c r="F13"/>
  <c r="H13" s="1"/>
  <c r="G12"/>
  <c r="F12"/>
  <c r="H12" s="1"/>
  <c r="G11"/>
  <c r="F11"/>
  <c r="H11" s="1"/>
  <c r="G9"/>
  <c r="F9"/>
  <c r="H9" s="1"/>
  <c r="G8"/>
  <c r="F8"/>
  <c r="H8" s="1"/>
  <c r="G7"/>
  <c r="F7"/>
  <c r="H7" s="1"/>
  <c r="G6"/>
  <c r="F6"/>
  <c r="H6" s="1"/>
  <c r="G5"/>
  <c r="G27" s="1"/>
  <c r="F5"/>
  <c r="H5" s="1"/>
  <c r="G4"/>
  <c r="F4"/>
  <c r="F27" s="1"/>
  <c r="H4" l="1"/>
  <c r="H27" s="1"/>
  <c r="E22" i="8"/>
  <c r="G21"/>
  <c r="F21"/>
  <c r="H21" s="1"/>
  <c r="G20"/>
  <c r="F20"/>
  <c r="H20" s="1"/>
  <c r="G19"/>
  <c r="F19"/>
  <c r="H19" s="1"/>
  <c r="G18"/>
  <c r="F18"/>
  <c r="H18" s="1"/>
  <c r="G17"/>
  <c r="F17"/>
  <c r="H17" s="1"/>
  <c r="F15"/>
  <c r="H15" s="1"/>
  <c r="G14"/>
  <c r="F14"/>
  <c r="G13"/>
  <c r="F13"/>
  <c r="F12"/>
  <c r="H12" s="1"/>
  <c r="G11"/>
  <c r="F11"/>
  <c r="G10"/>
  <c r="F10"/>
  <c r="G9"/>
  <c r="F9"/>
  <c r="H9" s="1"/>
  <c r="G8"/>
  <c r="F8"/>
  <c r="H8" s="1"/>
  <c r="G7"/>
  <c r="F7"/>
  <c r="G6"/>
  <c r="F6"/>
  <c r="H6" s="1"/>
  <c r="G5"/>
  <c r="F5"/>
  <c r="G4"/>
  <c r="F4"/>
  <c r="H4" s="1"/>
  <c r="G22" i="5"/>
  <c r="F22"/>
  <c r="C22" i="6"/>
  <c r="F24" i="5"/>
  <c r="G24"/>
  <c r="F25"/>
  <c r="G25"/>
  <c r="G15"/>
  <c r="F15"/>
  <c r="G14"/>
  <c r="F14"/>
  <c r="E28"/>
  <c r="G27"/>
  <c r="F27"/>
  <c r="G26"/>
  <c r="F26"/>
  <c r="H26" s="1"/>
  <c r="G23"/>
  <c r="F23"/>
  <c r="H23" s="1"/>
  <c r="G21"/>
  <c r="F21"/>
  <c r="G20"/>
  <c r="F20"/>
  <c r="H20" s="1"/>
  <c r="F18"/>
  <c r="G17"/>
  <c r="F17"/>
  <c r="G16"/>
  <c r="F16"/>
  <c r="F11"/>
  <c r="H11" s="1"/>
  <c r="G9"/>
  <c r="F9"/>
  <c r="G8"/>
  <c r="F8"/>
  <c r="G7"/>
  <c r="F7"/>
  <c r="G6"/>
  <c r="F6"/>
  <c r="G5"/>
  <c r="F5"/>
  <c r="G4"/>
  <c r="F4"/>
  <c r="G18" i="4"/>
  <c r="F18"/>
  <c r="H18" s="1"/>
  <c r="G24"/>
  <c r="F24"/>
  <c r="H24" s="1"/>
  <c r="F11"/>
  <c r="G11"/>
  <c r="H11" s="1"/>
  <c r="F12"/>
  <c r="G12"/>
  <c r="H12" s="1"/>
  <c r="F13"/>
  <c r="H13"/>
  <c r="E27"/>
  <c r="G26"/>
  <c r="F26"/>
  <c r="F25"/>
  <c r="G21"/>
  <c r="F21"/>
  <c r="G20"/>
  <c r="F20"/>
  <c r="G19"/>
  <c r="F19"/>
  <c r="F16"/>
  <c r="G15"/>
  <c r="F15"/>
  <c r="G14"/>
  <c r="F14"/>
  <c r="G9"/>
  <c r="F9"/>
  <c r="G8"/>
  <c r="F8"/>
  <c r="G7"/>
  <c r="F7"/>
  <c r="G6"/>
  <c r="F6"/>
  <c r="G5"/>
  <c r="F5"/>
  <c r="G4"/>
  <c r="F4"/>
  <c r="F15" i="1"/>
  <c r="H15" s="1"/>
  <c r="H11" i="8" l="1"/>
  <c r="H10"/>
  <c r="H7"/>
  <c r="H5"/>
  <c r="G27" i="4"/>
  <c r="H21"/>
  <c r="H25" i="5"/>
  <c r="H24"/>
  <c r="H22"/>
  <c r="G22" i="8"/>
  <c r="H13"/>
  <c r="H22" s="1"/>
  <c r="H14"/>
  <c r="F27" i="4"/>
  <c r="F22" i="8"/>
  <c r="H14" i="5"/>
  <c r="H15"/>
  <c r="G28"/>
  <c r="H16"/>
  <c r="H17"/>
  <c r="H18"/>
  <c r="H21"/>
  <c r="H27"/>
  <c r="H4"/>
  <c r="H5"/>
  <c r="H6"/>
  <c r="H7"/>
  <c r="H8"/>
  <c r="H9"/>
  <c r="F28"/>
  <c r="H5" i="4"/>
  <c r="H6"/>
  <c r="H7"/>
  <c r="H8"/>
  <c r="H9"/>
  <c r="H14"/>
  <c r="H15"/>
  <c r="H16"/>
  <c r="H19"/>
  <c r="H20"/>
  <c r="H25"/>
  <c r="H26"/>
  <c r="H4"/>
  <c r="G11" i="1"/>
  <c r="E24"/>
  <c r="H28" i="5" l="1"/>
  <c r="H27" i="4"/>
  <c r="F22" i="1"/>
  <c r="G22"/>
  <c r="H22" l="1"/>
  <c r="G5"/>
  <c r="G6"/>
  <c r="G7"/>
  <c r="G8"/>
  <c r="G9"/>
  <c r="G10"/>
  <c r="G13"/>
  <c r="G14"/>
  <c r="G17"/>
  <c r="G18"/>
  <c r="G19"/>
  <c r="G21"/>
  <c r="G23"/>
  <c r="G4"/>
  <c r="F5"/>
  <c r="F6"/>
  <c r="F7"/>
  <c r="F8"/>
  <c r="F9"/>
  <c r="F10"/>
  <c r="F12"/>
  <c r="H12" s="1"/>
  <c r="F13"/>
  <c r="F14"/>
  <c r="F17"/>
  <c r="F18"/>
  <c r="F11"/>
  <c r="H11" s="1"/>
  <c r="F19"/>
  <c r="F21"/>
  <c r="F23"/>
  <c r="F4"/>
  <c r="G24" l="1"/>
  <c r="H21"/>
  <c r="F24"/>
  <c r="H4"/>
  <c r="H10"/>
  <c r="H7"/>
  <c r="H18"/>
  <c r="H5"/>
  <c r="H14"/>
  <c r="H23"/>
  <c r="H13"/>
  <c r="H8"/>
  <c r="H6"/>
  <c r="H19"/>
  <c r="H9"/>
  <c r="H17"/>
  <c r="H24" l="1"/>
</calcChain>
</file>

<file path=xl/sharedStrings.xml><?xml version="1.0" encoding="utf-8"?>
<sst xmlns="http://schemas.openxmlformats.org/spreadsheetml/2006/main" count="341" uniqueCount="76">
  <si>
    <t>Предметная область</t>
  </si>
  <si>
    <t>Русский язык и литература</t>
  </si>
  <si>
    <t>Родной язык и родная литература</t>
  </si>
  <si>
    <t>Иностранные языки</t>
  </si>
  <si>
    <t>Общественные науки</t>
  </si>
  <si>
    <t>Математика и информатика</t>
  </si>
  <si>
    <t>Естественные науки</t>
  </si>
  <si>
    <t>Физическая культура, экология и основы безопасности жизнедеятельности</t>
  </si>
  <si>
    <t>Предметы</t>
  </si>
  <si>
    <t>Русский  язык</t>
  </si>
  <si>
    <t>Литература</t>
  </si>
  <si>
    <t>Родной язык (русский)</t>
  </si>
  <si>
    <t>Иностранный язык (английский)</t>
  </si>
  <si>
    <t>История</t>
  </si>
  <si>
    <t>Астрономия</t>
  </si>
  <si>
    <t>Физическая культура</t>
  </si>
  <si>
    <t>Основы безопасности жизнедеятельности</t>
  </si>
  <si>
    <t>Уровень</t>
  </si>
  <si>
    <t>Индивидуальный проект</t>
  </si>
  <si>
    <t>У</t>
  </si>
  <si>
    <t>Информатика</t>
  </si>
  <si>
    <t>Физика</t>
  </si>
  <si>
    <t>Обществознание</t>
  </si>
  <si>
    <t>География</t>
  </si>
  <si>
    <t>Химия</t>
  </si>
  <si>
    <t>Биология</t>
  </si>
  <si>
    <t>Кол-во в неделю</t>
  </si>
  <si>
    <t>Деловой русский язык</t>
  </si>
  <si>
    <t xml:space="preserve">Всего </t>
  </si>
  <si>
    <t>Решение задач по молекулярной биологии</t>
  </si>
  <si>
    <t>Экономика</t>
  </si>
  <si>
    <t>Право</t>
  </si>
  <si>
    <t>Сложные вопросы истории</t>
  </si>
  <si>
    <t>Практикум по праву</t>
  </si>
  <si>
    <t>Б</t>
  </si>
  <si>
    <t>2020-2021 учебный год</t>
  </si>
  <si>
    <t xml:space="preserve">Математика </t>
  </si>
  <si>
    <t>Обязательная часть</t>
  </si>
  <si>
    <t>Часть, формируемая участниками образовательных отношений</t>
  </si>
  <si>
    <t>Обязательные предметы</t>
  </si>
  <si>
    <t>Э</t>
  </si>
  <si>
    <t>Ф</t>
  </si>
  <si>
    <t>Обязательный курс</t>
  </si>
  <si>
    <t>Итого часов</t>
  </si>
  <si>
    <t>Избранные вопросы органической химии</t>
  </si>
  <si>
    <t xml:space="preserve">Химия </t>
  </si>
  <si>
    <t xml:space="preserve">Часы к оплате </t>
  </si>
  <si>
    <t>Русский язык</t>
  </si>
  <si>
    <t>Предмет, курс</t>
  </si>
  <si>
    <t>Кол-во часов</t>
  </si>
  <si>
    <t>Родной язык</t>
  </si>
  <si>
    <t>Иностранный язык</t>
  </si>
  <si>
    <t xml:space="preserve">История </t>
  </si>
  <si>
    <t>Математика</t>
  </si>
  <si>
    <t xml:space="preserve">Астрономия </t>
  </si>
  <si>
    <t>ОБЖ</t>
  </si>
  <si>
    <t>Инд проект</t>
  </si>
  <si>
    <t>Курсы</t>
  </si>
  <si>
    <t>ИТОГО</t>
  </si>
  <si>
    <t>10а</t>
  </si>
  <si>
    <t>10б</t>
  </si>
  <si>
    <t>ИУП Шепелева Виктора Сергеевича</t>
  </si>
  <si>
    <t xml:space="preserve">11 класс </t>
  </si>
  <si>
    <t>за 2 года</t>
  </si>
  <si>
    <t>Учебные предметы по выбору из обязательных предметных областей</t>
  </si>
  <si>
    <t>Дополнительные курсы по выбору</t>
  </si>
  <si>
    <t>2021-2022 учебный год</t>
  </si>
  <si>
    <t>2021-2021 учебный год</t>
  </si>
  <si>
    <t xml:space="preserve">Математический практикум </t>
  </si>
  <si>
    <t xml:space="preserve">Технологический профиль </t>
  </si>
  <si>
    <t xml:space="preserve">Естественно-научный профиль </t>
  </si>
  <si>
    <t xml:space="preserve">Социально-экономический профиль </t>
  </si>
  <si>
    <t>За 2 года</t>
  </si>
  <si>
    <t>7 (из них 4 ч из ИУП)</t>
  </si>
  <si>
    <t>8 (из них 5 ч из ИУП)</t>
  </si>
  <si>
    <t xml:space="preserve">2020-2021учебный год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</si>
</sst>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0" fontId="0" fillId="0" borderId="1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tabSelected="1" topLeftCell="B1" workbookViewId="0">
      <selection activeCell="C6" sqref="C6"/>
    </sheetView>
  </sheetViews>
  <sheetFormatPr defaultRowHeight="15"/>
  <cols>
    <col min="1" max="1" width="14.5703125" customWidth="1"/>
    <col min="2" max="2" width="32.85546875" customWidth="1"/>
    <col min="3" max="3" width="43.28515625" customWidth="1"/>
    <col min="4" max="4" width="10" customWidth="1"/>
    <col min="5" max="5" width="16.5703125" customWidth="1"/>
    <col min="6" max="6" width="10.5703125" customWidth="1"/>
    <col min="7" max="7" width="21.140625" customWidth="1"/>
    <col min="8" max="8" width="10.7109375" customWidth="1"/>
  </cols>
  <sheetData>
    <row r="1" spans="1:8">
      <c r="A1" s="54" t="s">
        <v>69</v>
      </c>
      <c r="B1" s="55"/>
      <c r="C1" s="55"/>
      <c r="D1" s="55"/>
      <c r="E1" s="55" t="s">
        <v>75</v>
      </c>
      <c r="F1" s="72"/>
      <c r="G1" s="23" t="s">
        <v>66</v>
      </c>
      <c r="H1" s="73" t="s">
        <v>72</v>
      </c>
    </row>
    <row r="2" spans="1:8" ht="22.5" customHeight="1">
      <c r="A2" s="1"/>
      <c r="B2" s="2" t="s">
        <v>0</v>
      </c>
      <c r="C2" s="2" t="s">
        <v>8</v>
      </c>
      <c r="D2" s="2" t="s">
        <v>17</v>
      </c>
      <c r="E2" s="22" t="s">
        <v>26</v>
      </c>
      <c r="F2" s="6" t="s">
        <v>28</v>
      </c>
      <c r="G2" s="23" t="s">
        <v>62</v>
      </c>
      <c r="H2" s="74"/>
    </row>
    <row r="3" spans="1:8">
      <c r="A3" s="54" t="s">
        <v>37</v>
      </c>
      <c r="B3" s="55"/>
      <c r="C3" s="55"/>
      <c r="D3" s="55"/>
      <c r="E3" s="55"/>
      <c r="F3" s="55"/>
      <c r="G3" s="55"/>
      <c r="H3" s="72"/>
    </row>
    <row r="4" spans="1:8">
      <c r="A4" s="44" t="s">
        <v>39</v>
      </c>
      <c r="B4" s="48" t="s">
        <v>1</v>
      </c>
      <c r="C4" s="21" t="s">
        <v>9</v>
      </c>
      <c r="D4" s="27" t="s">
        <v>34</v>
      </c>
      <c r="E4" s="27">
        <v>2</v>
      </c>
      <c r="F4" s="21">
        <f>E4*35</f>
        <v>70</v>
      </c>
      <c r="G4" s="1">
        <f>E4*34</f>
        <v>68</v>
      </c>
      <c r="H4" s="1">
        <f>F4+G4</f>
        <v>138</v>
      </c>
    </row>
    <row r="5" spans="1:8">
      <c r="A5" s="45"/>
      <c r="B5" s="48"/>
      <c r="C5" s="21" t="s">
        <v>10</v>
      </c>
      <c r="D5" s="27" t="s">
        <v>34</v>
      </c>
      <c r="E5" s="27">
        <v>3</v>
      </c>
      <c r="F5" s="21">
        <f t="shared" ref="F5:F23" si="0">E5*35</f>
        <v>105</v>
      </c>
      <c r="G5" s="1">
        <f t="shared" ref="G5:G23" si="1">E5*34</f>
        <v>102</v>
      </c>
      <c r="H5" s="1">
        <f t="shared" ref="H5:H23" si="2">F5+G5</f>
        <v>207</v>
      </c>
    </row>
    <row r="6" spans="1:8">
      <c r="A6" s="45"/>
      <c r="B6" s="26" t="s">
        <v>2</v>
      </c>
      <c r="C6" s="28" t="s">
        <v>11</v>
      </c>
      <c r="D6" s="29" t="s">
        <v>34</v>
      </c>
      <c r="E6" s="29">
        <v>1</v>
      </c>
      <c r="F6" s="30">
        <f t="shared" si="0"/>
        <v>35</v>
      </c>
      <c r="G6" s="1">
        <f t="shared" si="1"/>
        <v>34</v>
      </c>
      <c r="H6" s="1">
        <f t="shared" si="2"/>
        <v>69</v>
      </c>
    </row>
    <row r="7" spans="1:8">
      <c r="A7" s="45"/>
      <c r="B7" s="26" t="s">
        <v>3</v>
      </c>
      <c r="C7" s="28" t="s">
        <v>12</v>
      </c>
      <c r="D7" s="29" t="s">
        <v>34</v>
      </c>
      <c r="E7" s="29">
        <v>3</v>
      </c>
      <c r="F7" s="30">
        <f t="shared" si="0"/>
        <v>105</v>
      </c>
      <c r="G7" s="17">
        <f t="shared" si="1"/>
        <v>102</v>
      </c>
      <c r="H7" s="17">
        <f t="shared" si="2"/>
        <v>207</v>
      </c>
    </row>
    <row r="8" spans="1:8">
      <c r="A8" s="45"/>
      <c r="B8" s="21" t="s">
        <v>4</v>
      </c>
      <c r="C8" s="21" t="s">
        <v>13</v>
      </c>
      <c r="D8" s="27" t="s">
        <v>34</v>
      </c>
      <c r="E8" s="27">
        <v>2</v>
      </c>
      <c r="F8" s="21">
        <f t="shared" si="0"/>
        <v>70</v>
      </c>
      <c r="G8" s="1">
        <f t="shared" si="1"/>
        <v>68</v>
      </c>
      <c r="H8" s="1">
        <f t="shared" si="2"/>
        <v>138</v>
      </c>
    </row>
    <row r="9" spans="1:8">
      <c r="A9" s="45"/>
      <c r="B9" s="47" t="s">
        <v>5</v>
      </c>
      <c r="C9" s="4" t="s">
        <v>36</v>
      </c>
      <c r="D9" s="27" t="s">
        <v>19</v>
      </c>
      <c r="E9" s="27">
        <v>6</v>
      </c>
      <c r="F9" s="21">
        <f t="shared" si="0"/>
        <v>210</v>
      </c>
      <c r="G9" s="1">
        <f t="shared" si="1"/>
        <v>204</v>
      </c>
      <c r="H9" s="1">
        <f t="shared" si="2"/>
        <v>414</v>
      </c>
    </row>
    <row r="10" spans="1:8">
      <c r="A10" s="45"/>
      <c r="B10" s="47"/>
      <c r="C10" s="21" t="s">
        <v>20</v>
      </c>
      <c r="D10" s="27" t="s">
        <v>19</v>
      </c>
      <c r="E10" s="27">
        <v>3</v>
      </c>
      <c r="F10" s="21">
        <f t="shared" si="0"/>
        <v>105</v>
      </c>
      <c r="G10" s="1">
        <f t="shared" si="1"/>
        <v>102</v>
      </c>
      <c r="H10" s="1">
        <f t="shared" si="2"/>
        <v>207</v>
      </c>
    </row>
    <row r="11" spans="1:8">
      <c r="A11" s="45"/>
      <c r="B11" s="67" t="s">
        <v>6</v>
      </c>
      <c r="C11" s="21" t="s">
        <v>21</v>
      </c>
      <c r="D11" s="27" t="s">
        <v>19</v>
      </c>
      <c r="E11" s="27">
        <v>5</v>
      </c>
      <c r="F11" s="21">
        <f>E11*35</f>
        <v>175</v>
      </c>
      <c r="G11" s="1">
        <f>E11*34</f>
        <v>170</v>
      </c>
      <c r="H11" s="1">
        <f>F11+G11</f>
        <v>345</v>
      </c>
    </row>
    <row r="12" spans="1:8">
      <c r="A12" s="45"/>
      <c r="B12" s="68"/>
      <c r="C12" s="21" t="s">
        <v>14</v>
      </c>
      <c r="D12" s="27" t="s">
        <v>34</v>
      </c>
      <c r="E12" s="27">
        <v>1</v>
      </c>
      <c r="F12" s="21">
        <f t="shared" si="0"/>
        <v>35</v>
      </c>
      <c r="G12" s="1">
        <v>0</v>
      </c>
      <c r="H12" s="1">
        <f t="shared" si="2"/>
        <v>35</v>
      </c>
    </row>
    <row r="13" spans="1:8">
      <c r="A13" s="45"/>
      <c r="B13" s="49" t="s">
        <v>7</v>
      </c>
      <c r="C13" s="21" t="s">
        <v>15</v>
      </c>
      <c r="D13" s="27" t="s">
        <v>34</v>
      </c>
      <c r="E13" s="27">
        <v>3</v>
      </c>
      <c r="F13" s="21">
        <f t="shared" si="0"/>
        <v>105</v>
      </c>
      <c r="G13" s="1">
        <f t="shared" si="1"/>
        <v>102</v>
      </c>
      <c r="H13" s="1">
        <f t="shared" si="2"/>
        <v>207</v>
      </c>
    </row>
    <row r="14" spans="1:8" ht="13.5" customHeight="1">
      <c r="A14" s="46"/>
      <c r="B14" s="50"/>
      <c r="C14" s="31" t="s">
        <v>16</v>
      </c>
      <c r="D14" s="29" t="s">
        <v>34</v>
      </c>
      <c r="E14" s="29">
        <v>1</v>
      </c>
      <c r="F14" s="31">
        <f t="shared" si="0"/>
        <v>35</v>
      </c>
      <c r="G14" s="1">
        <f t="shared" si="1"/>
        <v>34</v>
      </c>
      <c r="H14" s="1">
        <f t="shared" si="2"/>
        <v>69</v>
      </c>
    </row>
    <row r="15" spans="1:8" ht="28.5" customHeight="1">
      <c r="A15" s="60" t="s">
        <v>42</v>
      </c>
      <c r="B15" s="61"/>
      <c r="C15" s="21" t="s">
        <v>18</v>
      </c>
      <c r="D15" s="21"/>
      <c r="E15" s="27">
        <v>1</v>
      </c>
      <c r="F15" s="21">
        <f>E15*35</f>
        <v>35</v>
      </c>
      <c r="G15" s="1">
        <v>0</v>
      </c>
      <c r="H15" s="1">
        <f>F15+G15</f>
        <v>35</v>
      </c>
    </row>
    <row r="16" spans="1:8" ht="13.5" customHeight="1">
      <c r="A16" s="57" t="s">
        <v>38</v>
      </c>
      <c r="B16" s="58"/>
      <c r="C16" s="58"/>
      <c r="D16" s="58"/>
      <c r="E16" s="58"/>
      <c r="F16" s="59"/>
      <c r="G16" s="1"/>
      <c r="H16" s="1"/>
    </row>
    <row r="17" spans="1:8" ht="17.45" customHeight="1">
      <c r="A17" s="69" t="s">
        <v>64</v>
      </c>
      <c r="B17" s="47" t="s">
        <v>4</v>
      </c>
      <c r="C17" s="21" t="s">
        <v>22</v>
      </c>
      <c r="D17" s="27" t="s">
        <v>34</v>
      </c>
      <c r="E17" s="27">
        <v>1</v>
      </c>
      <c r="F17" s="25">
        <f t="shared" si="0"/>
        <v>35</v>
      </c>
      <c r="G17" s="1">
        <f t="shared" si="1"/>
        <v>34</v>
      </c>
      <c r="H17" s="1">
        <f t="shared" si="2"/>
        <v>69</v>
      </c>
    </row>
    <row r="18" spans="1:8" ht="15" customHeight="1">
      <c r="A18" s="70"/>
      <c r="B18" s="47"/>
      <c r="C18" s="21" t="s">
        <v>23</v>
      </c>
      <c r="D18" s="27" t="s">
        <v>34</v>
      </c>
      <c r="E18" s="27">
        <v>1</v>
      </c>
      <c r="F18" s="25">
        <f t="shared" si="0"/>
        <v>35</v>
      </c>
      <c r="G18" s="1">
        <f t="shared" si="1"/>
        <v>34</v>
      </c>
      <c r="H18" s="1">
        <f t="shared" si="2"/>
        <v>69</v>
      </c>
    </row>
    <row r="19" spans="1:8" ht="13.9" customHeight="1">
      <c r="A19" s="70"/>
      <c r="B19" s="43" t="s">
        <v>6</v>
      </c>
      <c r="C19" s="48" t="s">
        <v>24</v>
      </c>
      <c r="D19" s="66" t="s">
        <v>34</v>
      </c>
      <c r="E19" s="66">
        <v>1</v>
      </c>
      <c r="F19" s="56">
        <f>E19*35</f>
        <v>35</v>
      </c>
      <c r="G19" s="56">
        <f>E19*34</f>
        <v>34</v>
      </c>
      <c r="H19" s="56">
        <f>F19+G19</f>
        <v>69</v>
      </c>
    </row>
    <row r="20" spans="1:8" ht="10.5" customHeight="1">
      <c r="A20" s="70"/>
      <c r="B20" s="43"/>
      <c r="C20" s="48"/>
      <c r="D20" s="66"/>
      <c r="E20" s="66"/>
      <c r="F20" s="56"/>
      <c r="G20" s="56"/>
      <c r="H20" s="56"/>
    </row>
    <row r="21" spans="1:8" ht="33.75" customHeight="1">
      <c r="A21" s="71"/>
      <c r="B21" s="43"/>
      <c r="C21" s="21" t="s">
        <v>25</v>
      </c>
      <c r="D21" s="27" t="s">
        <v>34</v>
      </c>
      <c r="E21" s="27">
        <v>1</v>
      </c>
      <c r="F21" s="25">
        <f t="shared" si="0"/>
        <v>35</v>
      </c>
      <c r="G21" s="1">
        <f t="shared" si="1"/>
        <v>34</v>
      </c>
      <c r="H21" s="1">
        <f t="shared" si="2"/>
        <v>69</v>
      </c>
    </row>
    <row r="22" spans="1:8" ht="14.25" customHeight="1">
      <c r="A22" s="62" t="s">
        <v>65</v>
      </c>
      <c r="B22" s="63"/>
      <c r="C22" s="15" t="s">
        <v>68</v>
      </c>
      <c r="D22" s="34" t="s">
        <v>34</v>
      </c>
      <c r="E22" s="3">
        <v>1</v>
      </c>
      <c r="F22" s="17">
        <f>E22*35</f>
        <v>35</v>
      </c>
      <c r="G22" s="1">
        <f>E22*34</f>
        <v>34</v>
      </c>
      <c r="H22" s="1">
        <f>F22+G22</f>
        <v>69</v>
      </c>
    </row>
    <row r="23" spans="1:8" ht="16.5" customHeight="1">
      <c r="A23" s="64"/>
      <c r="B23" s="65"/>
      <c r="C23" s="5" t="s">
        <v>27</v>
      </c>
      <c r="D23" s="34" t="s">
        <v>34</v>
      </c>
      <c r="E23" s="3">
        <v>1</v>
      </c>
      <c r="F23" s="17">
        <f t="shared" si="0"/>
        <v>35</v>
      </c>
      <c r="G23" s="1">
        <f t="shared" si="1"/>
        <v>34</v>
      </c>
      <c r="H23" s="1">
        <f t="shared" si="2"/>
        <v>69</v>
      </c>
    </row>
    <row r="24" spans="1:8">
      <c r="A24" s="51" t="s">
        <v>43</v>
      </c>
      <c r="B24" s="52"/>
      <c r="C24" s="52"/>
      <c r="D24" s="53"/>
      <c r="E24" s="3">
        <f>SUM(E4:E23)</f>
        <v>37</v>
      </c>
      <c r="F24" s="1">
        <f>SUM(F4:F23)</f>
        <v>1295</v>
      </c>
      <c r="G24" s="1">
        <f>SUM(G4:G23)</f>
        <v>1190</v>
      </c>
      <c r="H24" s="1">
        <f>SUM(H4:H23)</f>
        <v>2485</v>
      </c>
    </row>
  </sheetData>
  <mergeCells count="22">
    <mergeCell ref="A24:D24"/>
    <mergeCell ref="A1:D1"/>
    <mergeCell ref="H19:H20"/>
    <mergeCell ref="A16:F16"/>
    <mergeCell ref="A15:B15"/>
    <mergeCell ref="A22:B23"/>
    <mergeCell ref="C19:C20"/>
    <mergeCell ref="D19:D20"/>
    <mergeCell ref="E19:E20"/>
    <mergeCell ref="F19:F20"/>
    <mergeCell ref="G19:G20"/>
    <mergeCell ref="B11:B12"/>
    <mergeCell ref="A17:A21"/>
    <mergeCell ref="E1:F1"/>
    <mergeCell ref="A3:H3"/>
    <mergeCell ref="H1:H2"/>
    <mergeCell ref="B19:B21"/>
    <mergeCell ref="A4:A14"/>
    <mergeCell ref="B17:B18"/>
    <mergeCell ref="B9:B10"/>
    <mergeCell ref="B4:B5"/>
    <mergeCell ref="B13:B14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workbookViewId="0">
      <selection activeCell="C7" sqref="C7"/>
    </sheetView>
  </sheetViews>
  <sheetFormatPr defaultRowHeight="15"/>
  <cols>
    <col min="1" max="1" width="12.42578125" customWidth="1"/>
    <col min="2" max="2" width="34" customWidth="1"/>
    <col min="3" max="3" width="40.5703125" customWidth="1"/>
    <col min="5" max="5" width="15.5703125" customWidth="1"/>
    <col min="6" max="6" width="12.7109375" customWidth="1"/>
    <col min="7" max="7" width="20.85546875" customWidth="1"/>
    <col min="8" max="8" width="12" customWidth="1"/>
  </cols>
  <sheetData>
    <row r="1" spans="1:8">
      <c r="A1" s="54" t="s">
        <v>70</v>
      </c>
      <c r="B1" s="55"/>
      <c r="C1" s="55"/>
      <c r="D1" s="55"/>
      <c r="E1" s="55" t="s">
        <v>75</v>
      </c>
      <c r="F1" s="72"/>
      <c r="G1" s="23" t="s">
        <v>66</v>
      </c>
      <c r="H1" s="73" t="s">
        <v>72</v>
      </c>
    </row>
    <row r="2" spans="1:8">
      <c r="A2" s="1"/>
      <c r="B2" s="2" t="s">
        <v>0</v>
      </c>
      <c r="C2" s="2" t="s">
        <v>8</v>
      </c>
      <c r="D2" s="2" t="s">
        <v>17</v>
      </c>
      <c r="E2" s="6" t="s">
        <v>26</v>
      </c>
      <c r="F2" s="6" t="s">
        <v>28</v>
      </c>
      <c r="G2" s="23" t="s">
        <v>62</v>
      </c>
      <c r="H2" s="74"/>
    </row>
    <row r="3" spans="1:8">
      <c r="A3" s="54" t="s">
        <v>37</v>
      </c>
      <c r="B3" s="55"/>
      <c r="C3" s="55"/>
      <c r="D3" s="55"/>
      <c r="E3" s="55"/>
      <c r="F3" s="72"/>
      <c r="G3" s="2"/>
      <c r="H3" s="1"/>
    </row>
    <row r="4" spans="1:8">
      <c r="A4" s="75" t="s">
        <v>39</v>
      </c>
      <c r="B4" s="48" t="s">
        <v>1</v>
      </c>
      <c r="C4" s="1" t="s">
        <v>9</v>
      </c>
      <c r="D4" s="3" t="s">
        <v>34</v>
      </c>
      <c r="E4" s="3">
        <v>2</v>
      </c>
      <c r="F4" s="17">
        <f>E4*35</f>
        <v>70</v>
      </c>
      <c r="G4" s="1">
        <f>E4*34</f>
        <v>68</v>
      </c>
      <c r="H4" s="1">
        <f>F4+G4</f>
        <v>138</v>
      </c>
    </row>
    <row r="5" spans="1:8">
      <c r="A5" s="76"/>
      <c r="B5" s="48"/>
      <c r="C5" s="1" t="s">
        <v>10</v>
      </c>
      <c r="D5" s="3" t="s">
        <v>34</v>
      </c>
      <c r="E5" s="3">
        <v>3</v>
      </c>
      <c r="F5" s="17">
        <f t="shared" ref="F5:F26" si="0">E5*35</f>
        <v>105</v>
      </c>
      <c r="G5" s="1">
        <f t="shared" ref="G5:G26" si="1">E5*34</f>
        <v>102</v>
      </c>
      <c r="H5" s="1">
        <f t="shared" ref="H5:H26" si="2">F5+G5</f>
        <v>207</v>
      </c>
    </row>
    <row r="6" spans="1:8">
      <c r="A6" s="76"/>
      <c r="B6" s="7" t="s">
        <v>2</v>
      </c>
      <c r="C6" s="11" t="s">
        <v>11</v>
      </c>
      <c r="D6" s="14" t="s">
        <v>34</v>
      </c>
      <c r="E6" s="14">
        <v>1</v>
      </c>
      <c r="F6" s="16">
        <f t="shared" si="0"/>
        <v>35</v>
      </c>
      <c r="G6" s="1">
        <f t="shared" si="1"/>
        <v>34</v>
      </c>
      <c r="H6" s="1">
        <f t="shared" si="2"/>
        <v>69</v>
      </c>
    </row>
    <row r="7" spans="1:8">
      <c r="A7" s="76"/>
      <c r="B7" s="7" t="s">
        <v>3</v>
      </c>
      <c r="C7" s="11" t="s">
        <v>12</v>
      </c>
      <c r="D7" s="14" t="s">
        <v>34</v>
      </c>
      <c r="E7" s="14">
        <v>3</v>
      </c>
      <c r="F7" s="16">
        <f t="shared" si="0"/>
        <v>105</v>
      </c>
      <c r="G7" s="17">
        <f t="shared" si="1"/>
        <v>102</v>
      </c>
      <c r="H7" s="17">
        <f t="shared" si="2"/>
        <v>207</v>
      </c>
    </row>
    <row r="8" spans="1:8">
      <c r="A8" s="76"/>
      <c r="B8" s="1" t="s">
        <v>4</v>
      </c>
      <c r="C8" s="1" t="s">
        <v>13</v>
      </c>
      <c r="D8" s="3" t="s">
        <v>34</v>
      </c>
      <c r="E8" s="3">
        <v>2</v>
      </c>
      <c r="F8" s="17">
        <f t="shared" si="0"/>
        <v>70</v>
      </c>
      <c r="G8" s="1">
        <f t="shared" si="1"/>
        <v>68</v>
      </c>
      <c r="H8" s="1">
        <f t="shared" si="2"/>
        <v>138</v>
      </c>
    </row>
    <row r="9" spans="1:8" ht="16.5" customHeight="1">
      <c r="A9" s="76"/>
      <c r="B9" s="47" t="s">
        <v>5</v>
      </c>
      <c r="C9" s="50" t="s">
        <v>36</v>
      </c>
      <c r="D9" s="84" t="s">
        <v>19</v>
      </c>
      <c r="E9" s="84">
        <v>6</v>
      </c>
      <c r="F9" s="78">
        <f t="shared" si="0"/>
        <v>210</v>
      </c>
      <c r="G9" s="78">
        <f t="shared" si="1"/>
        <v>204</v>
      </c>
      <c r="H9" s="78">
        <f t="shared" si="2"/>
        <v>414</v>
      </c>
    </row>
    <row r="10" spans="1:8" hidden="1">
      <c r="A10" s="76"/>
      <c r="B10" s="47"/>
      <c r="C10" s="83"/>
      <c r="D10" s="85"/>
      <c r="E10" s="85"/>
      <c r="F10" s="79"/>
      <c r="G10" s="79"/>
      <c r="H10" s="79"/>
    </row>
    <row r="11" spans="1:8">
      <c r="A11" s="76"/>
      <c r="B11" s="80" t="s">
        <v>6</v>
      </c>
      <c r="C11" s="1" t="s">
        <v>25</v>
      </c>
      <c r="D11" s="3" t="s">
        <v>19</v>
      </c>
      <c r="E11" s="3">
        <v>3</v>
      </c>
      <c r="F11" s="17">
        <f>E11*35</f>
        <v>105</v>
      </c>
      <c r="G11" s="1">
        <f>E11*34</f>
        <v>102</v>
      </c>
      <c r="H11" s="1">
        <f>F11+G11</f>
        <v>207</v>
      </c>
    </row>
    <row r="12" spans="1:8">
      <c r="A12" s="76"/>
      <c r="B12" s="81"/>
      <c r="C12" s="1" t="s">
        <v>24</v>
      </c>
      <c r="D12" s="3" t="s">
        <v>19</v>
      </c>
      <c r="E12" s="3">
        <v>3</v>
      </c>
      <c r="F12" s="17">
        <f>E12*35</f>
        <v>105</v>
      </c>
      <c r="G12" s="1">
        <f t="shared" si="1"/>
        <v>102</v>
      </c>
      <c r="H12" s="1">
        <f t="shared" si="2"/>
        <v>207</v>
      </c>
    </row>
    <row r="13" spans="1:8">
      <c r="A13" s="76"/>
      <c r="B13" s="82"/>
      <c r="C13" s="1" t="s">
        <v>14</v>
      </c>
      <c r="D13" s="3" t="s">
        <v>34</v>
      </c>
      <c r="E13" s="3">
        <v>1</v>
      </c>
      <c r="F13" s="17">
        <f t="shared" si="0"/>
        <v>35</v>
      </c>
      <c r="G13" s="1">
        <v>0</v>
      </c>
      <c r="H13" s="1">
        <f t="shared" si="2"/>
        <v>35</v>
      </c>
    </row>
    <row r="14" spans="1:8">
      <c r="A14" s="76"/>
      <c r="B14" s="49" t="s">
        <v>7</v>
      </c>
      <c r="C14" s="1" t="s">
        <v>15</v>
      </c>
      <c r="D14" s="3" t="s">
        <v>34</v>
      </c>
      <c r="E14" s="3">
        <v>3</v>
      </c>
      <c r="F14" s="17">
        <f t="shared" si="0"/>
        <v>105</v>
      </c>
      <c r="G14" s="1">
        <f t="shared" si="1"/>
        <v>102</v>
      </c>
      <c r="H14" s="1">
        <f t="shared" si="2"/>
        <v>207</v>
      </c>
    </row>
    <row r="15" spans="1:8">
      <c r="A15" s="77"/>
      <c r="B15" s="50"/>
      <c r="C15" s="13" t="s">
        <v>16</v>
      </c>
      <c r="D15" s="14" t="s">
        <v>34</v>
      </c>
      <c r="E15" s="14">
        <v>1</v>
      </c>
      <c r="F15" s="16">
        <f t="shared" si="0"/>
        <v>35</v>
      </c>
      <c r="G15" s="1">
        <f t="shared" si="1"/>
        <v>34</v>
      </c>
      <c r="H15" s="1">
        <f t="shared" si="2"/>
        <v>69</v>
      </c>
    </row>
    <row r="16" spans="1:8">
      <c r="A16" s="60" t="s">
        <v>42</v>
      </c>
      <c r="B16" s="61"/>
      <c r="C16" s="1" t="s">
        <v>18</v>
      </c>
      <c r="D16" s="1"/>
      <c r="E16" s="3">
        <v>1</v>
      </c>
      <c r="F16" s="17">
        <f t="shared" si="0"/>
        <v>35</v>
      </c>
      <c r="G16" s="1">
        <v>0</v>
      </c>
      <c r="H16" s="1">
        <f t="shared" si="2"/>
        <v>35</v>
      </c>
    </row>
    <row r="17" spans="1:8">
      <c r="A17" s="57" t="s">
        <v>38</v>
      </c>
      <c r="B17" s="58"/>
      <c r="C17" s="58"/>
      <c r="D17" s="58"/>
      <c r="E17" s="58"/>
      <c r="F17" s="59"/>
      <c r="G17" s="1"/>
      <c r="H17" s="1"/>
    </row>
    <row r="18" spans="1:8">
      <c r="A18" s="89" t="s">
        <v>64</v>
      </c>
      <c r="B18" s="18" t="s">
        <v>5</v>
      </c>
      <c r="C18" s="19" t="s">
        <v>20</v>
      </c>
      <c r="D18" s="20" t="s">
        <v>34</v>
      </c>
      <c r="E18" s="20">
        <v>1</v>
      </c>
      <c r="F18" s="17">
        <f>E18*35</f>
        <v>35</v>
      </c>
      <c r="G18" s="17">
        <f>E18*34</f>
        <v>34</v>
      </c>
      <c r="H18" s="17">
        <f>F18+G18</f>
        <v>69</v>
      </c>
    </row>
    <row r="19" spans="1:8" ht="15" customHeight="1">
      <c r="A19" s="90"/>
      <c r="B19" s="47" t="s">
        <v>4</v>
      </c>
      <c r="C19" s="1" t="s">
        <v>22</v>
      </c>
      <c r="D19" s="3" t="s">
        <v>34</v>
      </c>
      <c r="E19" s="3">
        <v>1</v>
      </c>
      <c r="F19" s="17">
        <f t="shared" si="0"/>
        <v>35</v>
      </c>
      <c r="G19" s="17">
        <f t="shared" si="1"/>
        <v>34</v>
      </c>
      <c r="H19" s="17">
        <f t="shared" si="2"/>
        <v>69</v>
      </c>
    </row>
    <row r="20" spans="1:8">
      <c r="A20" s="90"/>
      <c r="B20" s="47"/>
      <c r="C20" s="1" t="s">
        <v>23</v>
      </c>
      <c r="D20" s="3" t="s">
        <v>34</v>
      </c>
      <c r="E20" s="3">
        <v>1</v>
      </c>
      <c r="F20" s="17">
        <f t="shared" si="0"/>
        <v>35</v>
      </c>
      <c r="G20" s="17">
        <f t="shared" si="1"/>
        <v>34</v>
      </c>
      <c r="H20" s="17">
        <f t="shared" si="2"/>
        <v>69</v>
      </c>
    </row>
    <row r="21" spans="1:8" ht="24" customHeight="1">
      <c r="A21" s="90"/>
      <c r="B21" s="43" t="s">
        <v>6</v>
      </c>
      <c r="C21" s="67" t="s">
        <v>21</v>
      </c>
      <c r="D21" s="84" t="s">
        <v>34</v>
      </c>
      <c r="E21" s="84">
        <v>2</v>
      </c>
      <c r="F21" s="78">
        <f>E21*35</f>
        <v>70</v>
      </c>
      <c r="G21" s="78">
        <f>E21*34</f>
        <v>68</v>
      </c>
      <c r="H21" s="78">
        <f>F21+G21</f>
        <v>138</v>
      </c>
    </row>
    <row r="22" spans="1:8" ht="9.75" customHeight="1">
      <c r="A22" s="90"/>
      <c r="B22" s="43"/>
      <c r="C22" s="87"/>
      <c r="D22" s="88"/>
      <c r="E22" s="88"/>
      <c r="F22" s="86"/>
      <c r="G22" s="86"/>
      <c r="H22" s="86"/>
    </row>
    <row r="23" spans="1:8" ht="12.75" customHeight="1">
      <c r="A23" s="91"/>
      <c r="B23" s="43"/>
      <c r="C23" s="68"/>
      <c r="D23" s="85"/>
      <c r="E23" s="85"/>
      <c r="F23" s="79"/>
      <c r="G23" s="79"/>
      <c r="H23" s="79"/>
    </row>
    <row r="24" spans="1:8">
      <c r="A24" s="62" t="s">
        <v>65</v>
      </c>
      <c r="B24" s="63"/>
      <c r="C24" s="1" t="s">
        <v>44</v>
      </c>
      <c r="D24" s="38" t="s">
        <v>34</v>
      </c>
      <c r="E24" s="3">
        <v>1</v>
      </c>
      <c r="F24" s="17">
        <f>E24*35</f>
        <v>35</v>
      </c>
      <c r="G24" s="17">
        <f>E24*34</f>
        <v>34</v>
      </c>
      <c r="H24" s="17">
        <f>F24+G24</f>
        <v>69</v>
      </c>
    </row>
    <row r="25" spans="1:8" ht="15" customHeight="1">
      <c r="A25" s="92"/>
      <c r="B25" s="93"/>
      <c r="C25" s="1" t="s">
        <v>29</v>
      </c>
      <c r="D25" s="38" t="s">
        <v>34</v>
      </c>
      <c r="E25" s="24">
        <v>1</v>
      </c>
      <c r="F25" s="17">
        <f t="shared" si="0"/>
        <v>35</v>
      </c>
      <c r="G25" s="17">
        <v>34</v>
      </c>
      <c r="H25" s="17">
        <f t="shared" si="2"/>
        <v>69</v>
      </c>
    </row>
    <row r="26" spans="1:8">
      <c r="A26" s="64"/>
      <c r="B26" s="65"/>
      <c r="C26" s="5" t="s">
        <v>27</v>
      </c>
      <c r="D26" s="38" t="s">
        <v>34</v>
      </c>
      <c r="E26" s="3">
        <v>1</v>
      </c>
      <c r="F26" s="17">
        <f t="shared" si="0"/>
        <v>35</v>
      </c>
      <c r="G26" s="1">
        <f t="shared" si="1"/>
        <v>34</v>
      </c>
      <c r="H26" s="1">
        <f t="shared" si="2"/>
        <v>69</v>
      </c>
    </row>
    <row r="27" spans="1:8">
      <c r="A27" s="51" t="s">
        <v>43</v>
      </c>
      <c r="B27" s="52"/>
      <c r="C27" s="52"/>
      <c r="D27" s="53"/>
      <c r="E27" s="3">
        <f>SUM(E4:E26)</f>
        <v>37</v>
      </c>
      <c r="F27" s="1">
        <f>SUM(F4:F26)</f>
        <v>1295</v>
      </c>
      <c r="G27" s="1">
        <f>SUM(G4:G26)</f>
        <v>1190</v>
      </c>
      <c r="H27" s="1">
        <f>SUM(H4:H26)</f>
        <v>2485</v>
      </c>
    </row>
  </sheetData>
  <mergeCells count="28">
    <mergeCell ref="H21:H23"/>
    <mergeCell ref="A16:B16"/>
    <mergeCell ref="A27:D27"/>
    <mergeCell ref="C21:C23"/>
    <mergeCell ref="D21:D23"/>
    <mergeCell ref="E21:E23"/>
    <mergeCell ref="A18:A23"/>
    <mergeCell ref="A24:B26"/>
    <mergeCell ref="A17:F17"/>
    <mergeCell ref="B19:B20"/>
    <mergeCell ref="B21:B23"/>
    <mergeCell ref="F21:F23"/>
    <mergeCell ref="G21:G23"/>
    <mergeCell ref="H1:H2"/>
    <mergeCell ref="A4:A15"/>
    <mergeCell ref="B4:B5"/>
    <mergeCell ref="B9:B10"/>
    <mergeCell ref="B14:B15"/>
    <mergeCell ref="A1:D1"/>
    <mergeCell ref="A3:F3"/>
    <mergeCell ref="E1:F1"/>
    <mergeCell ref="H9:H10"/>
    <mergeCell ref="B11:B13"/>
    <mergeCell ref="C9:C10"/>
    <mergeCell ref="D9:D10"/>
    <mergeCell ref="E9:E10"/>
    <mergeCell ref="F9:F10"/>
    <mergeCell ref="G9:G10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21" sqref="C21:C23"/>
    </sheetView>
  </sheetViews>
  <sheetFormatPr defaultRowHeight="15"/>
  <cols>
    <col min="1" max="1" width="11.85546875" customWidth="1"/>
    <col min="2" max="2" width="34.7109375" customWidth="1"/>
    <col min="3" max="3" width="41" customWidth="1"/>
    <col min="5" max="5" width="15.7109375" customWidth="1"/>
    <col min="6" max="6" width="12.42578125" customWidth="1"/>
    <col min="7" max="7" width="21.42578125" customWidth="1"/>
    <col min="8" max="8" width="12.7109375" customWidth="1"/>
  </cols>
  <sheetData>
    <row r="1" spans="1:8">
      <c r="A1" s="54" t="s">
        <v>70</v>
      </c>
      <c r="B1" s="55"/>
      <c r="C1" s="55"/>
      <c r="D1" s="55"/>
      <c r="E1" s="55" t="s">
        <v>75</v>
      </c>
      <c r="F1" s="72"/>
      <c r="G1" s="23" t="s">
        <v>66</v>
      </c>
      <c r="H1" s="73" t="s">
        <v>72</v>
      </c>
    </row>
    <row r="2" spans="1:8">
      <c r="A2" s="1"/>
      <c r="B2" s="2" t="s">
        <v>0</v>
      </c>
      <c r="C2" s="2" t="s">
        <v>8</v>
      </c>
      <c r="D2" s="2" t="s">
        <v>17</v>
      </c>
      <c r="E2" s="36" t="s">
        <v>26</v>
      </c>
      <c r="F2" s="36" t="s">
        <v>28</v>
      </c>
      <c r="G2" s="36" t="s">
        <v>62</v>
      </c>
      <c r="H2" s="74"/>
    </row>
    <row r="3" spans="1:8">
      <c r="A3" s="54" t="s">
        <v>37</v>
      </c>
      <c r="B3" s="55"/>
      <c r="C3" s="55"/>
      <c r="D3" s="55"/>
      <c r="E3" s="55"/>
      <c r="F3" s="72"/>
      <c r="G3" s="2"/>
      <c r="H3" s="1"/>
    </row>
    <row r="4" spans="1:8">
      <c r="A4" s="75" t="s">
        <v>39</v>
      </c>
      <c r="B4" s="48" t="s">
        <v>1</v>
      </c>
      <c r="C4" s="1" t="s">
        <v>9</v>
      </c>
      <c r="D4" s="34" t="s">
        <v>34</v>
      </c>
      <c r="E4" s="34">
        <v>2</v>
      </c>
      <c r="F4" s="33">
        <f>E4*35</f>
        <v>70</v>
      </c>
      <c r="G4" s="1">
        <f>E4*34</f>
        <v>68</v>
      </c>
      <c r="H4" s="1">
        <f>F4+G4</f>
        <v>138</v>
      </c>
    </row>
    <row r="5" spans="1:8">
      <c r="A5" s="76"/>
      <c r="B5" s="48"/>
      <c r="C5" s="1" t="s">
        <v>10</v>
      </c>
      <c r="D5" s="34" t="s">
        <v>34</v>
      </c>
      <c r="E5" s="34">
        <v>3</v>
      </c>
      <c r="F5" s="33">
        <f t="shared" ref="F5:F26" si="0">E5*35</f>
        <v>105</v>
      </c>
      <c r="G5" s="1">
        <f t="shared" ref="G5:G26" si="1">E5*34</f>
        <v>102</v>
      </c>
      <c r="H5" s="1">
        <f t="shared" ref="H5:H26" si="2">F5+G5</f>
        <v>207</v>
      </c>
    </row>
    <row r="6" spans="1:8">
      <c r="A6" s="76"/>
      <c r="B6" s="32" t="s">
        <v>2</v>
      </c>
      <c r="C6" s="35" t="s">
        <v>11</v>
      </c>
      <c r="D6" s="38" t="s">
        <v>34</v>
      </c>
      <c r="E6" s="38">
        <v>1</v>
      </c>
      <c r="F6" s="37">
        <f t="shared" si="0"/>
        <v>35</v>
      </c>
      <c r="G6" s="1">
        <f t="shared" si="1"/>
        <v>34</v>
      </c>
      <c r="H6" s="1">
        <f t="shared" si="2"/>
        <v>69</v>
      </c>
    </row>
    <row r="7" spans="1:8">
      <c r="A7" s="76"/>
      <c r="B7" s="32" t="s">
        <v>3</v>
      </c>
      <c r="C7" s="35" t="s">
        <v>12</v>
      </c>
      <c r="D7" s="38" t="s">
        <v>34</v>
      </c>
      <c r="E7" s="38">
        <v>3</v>
      </c>
      <c r="F7" s="37">
        <f t="shared" si="0"/>
        <v>105</v>
      </c>
      <c r="G7" s="33">
        <f t="shared" si="1"/>
        <v>102</v>
      </c>
      <c r="H7" s="33">
        <f t="shared" si="2"/>
        <v>207</v>
      </c>
    </row>
    <row r="8" spans="1:8">
      <c r="A8" s="76"/>
      <c r="B8" s="1" t="s">
        <v>4</v>
      </c>
      <c r="C8" s="1" t="s">
        <v>13</v>
      </c>
      <c r="D8" s="34" t="s">
        <v>34</v>
      </c>
      <c r="E8" s="34">
        <v>2</v>
      </c>
      <c r="F8" s="33">
        <f t="shared" si="0"/>
        <v>70</v>
      </c>
      <c r="G8" s="1">
        <f t="shared" si="1"/>
        <v>68</v>
      </c>
      <c r="H8" s="1">
        <f t="shared" si="2"/>
        <v>138</v>
      </c>
    </row>
    <row r="9" spans="1:8">
      <c r="A9" s="76"/>
      <c r="B9" s="47" t="s">
        <v>5</v>
      </c>
      <c r="C9" s="50" t="s">
        <v>36</v>
      </c>
      <c r="D9" s="84" t="s">
        <v>19</v>
      </c>
      <c r="E9" s="84">
        <v>6</v>
      </c>
      <c r="F9" s="78">
        <f t="shared" si="0"/>
        <v>210</v>
      </c>
      <c r="G9" s="78">
        <f t="shared" si="1"/>
        <v>204</v>
      </c>
      <c r="H9" s="78">
        <f t="shared" si="2"/>
        <v>414</v>
      </c>
    </row>
    <row r="10" spans="1:8">
      <c r="A10" s="76"/>
      <c r="B10" s="47"/>
      <c r="C10" s="83"/>
      <c r="D10" s="85"/>
      <c r="E10" s="85"/>
      <c r="F10" s="79"/>
      <c r="G10" s="79"/>
      <c r="H10" s="79"/>
    </row>
    <row r="11" spans="1:8">
      <c r="A11" s="76"/>
      <c r="B11" s="80" t="s">
        <v>6</v>
      </c>
      <c r="C11" s="1" t="s">
        <v>25</v>
      </c>
      <c r="D11" s="34" t="s">
        <v>19</v>
      </c>
      <c r="E11" s="34">
        <v>3</v>
      </c>
      <c r="F11" s="33">
        <f>E11*35</f>
        <v>105</v>
      </c>
      <c r="G11" s="1">
        <f>E11*34</f>
        <v>102</v>
      </c>
      <c r="H11" s="1">
        <f>F11+G11</f>
        <v>207</v>
      </c>
    </row>
    <row r="12" spans="1:8">
      <c r="A12" s="76"/>
      <c r="B12" s="81"/>
      <c r="C12" s="1" t="s">
        <v>24</v>
      </c>
      <c r="D12" s="34" t="s">
        <v>19</v>
      </c>
      <c r="E12" s="34">
        <v>3</v>
      </c>
      <c r="F12" s="33">
        <f>E12*35</f>
        <v>105</v>
      </c>
      <c r="G12" s="1">
        <f t="shared" si="1"/>
        <v>102</v>
      </c>
      <c r="H12" s="1">
        <f t="shared" si="2"/>
        <v>207</v>
      </c>
    </row>
    <row r="13" spans="1:8">
      <c r="A13" s="76"/>
      <c r="B13" s="82"/>
      <c r="C13" s="1" t="s">
        <v>14</v>
      </c>
      <c r="D13" s="34" t="s">
        <v>34</v>
      </c>
      <c r="E13" s="34">
        <v>1</v>
      </c>
      <c r="F13" s="33">
        <f t="shared" si="0"/>
        <v>35</v>
      </c>
      <c r="G13" s="1">
        <v>0</v>
      </c>
      <c r="H13" s="1">
        <f t="shared" si="2"/>
        <v>35</v>
      </c>
    </row>
    <row r="14" spans="1:8">
      <c r="A14" s="76"/>
      <c r="B14" s="49" t="s">
        <v>7</v>
      </c>
      <c r="C14" s="1" t="s">
        <v>15</v>
      </c>
      <c r="D14" s="34" t="s">
        <v>34</v>
      </c>
      <c r="E14" s="34">
        <v>3</v>
      </c>
      <c r="F14" s="33">
        <f t="shared" si="0"/>
        <v>105</v>
      </c>
      <c r="G14" s="1">
        <f t="shared" si="1"/>
        <v>102</v>
      </c>
      <c r="H14" s="1">
        <f t="shared" si="2"/>
        <v>207</v>
      </c>
    </row>
    <row r="15" spans="1:8">
      <c r="A15" s="77"/>
      <c r="B15" s="50"/>
      <c r="C15" s="13" t="s">
        <v>16</v>
      </c>
      <c r="D15" s="38" t="s">
        <v>34</v>
      </c>
      <c r="E15" s="38">
        <v>1</v>
      </c>
      <c r="F15" s="37">
        <f t="shared" si="0"/>
        <v>35</v>
      </c>
      <c r="G15" s="1">
        <f t="shared" si="1"/>
        <v>34</v>
      </c>
      <c r="H15" s="1">
        <f t="shared" si="2"/>
        <v>69</v>
      </c>
    </row>
    <row r="16" spans="1:8">
      <c r="A16" s="60" t="s">
        <v>42</v>
      </c>
      <c r="B16" s="61"/>
      <c r="C16" s="1" t="s">
        <v>18</v>
      </c>
      <c r="D16" s="1"/>
      <c r="E16" s="34">
        <v>1</v>
      </c>
      <c r="F16" s="33">
        <f t="shared" si="0"/>
        <v>35</v>
      </c>
      <c r="G16" s="1">
        <v>0</v>
      </c>
      <c r="H16" s="1">
        <f t="shared" si="2"/>
        <v>35</v>
      </c>
    </row>
    <row r="17" spans="1:8">
      <c r="A17" s="57" t="s">
        <v>38</v>
      </c>
      <c r="B17" s="58"/>
      <c r="C17" s="58"/>
      <c r="D17" s="58"/>
      <c r="E17" s="58"/>
      <c r="F17" s="59"/>
      <c r="G17" s="1"/>
      <c r="H17" s="1"/>
    </row>
    <row r="18" spans="1:8">
      <c r="A18" s="89" t="s">
        <v>64</v>
      </c>
      <c r="B18" s="18" t="s">
        <v>5</v>
      </c>
      <c r="C18" s="19" t="s">
        <v>20</v>
      </c>
      <c r="D18" s="20" t="s">
        <v>34</v>
      </c>
      <c r="E18" s="20">
        <v>1</v>
      </c>
      <c r="F18" s="33">
        <f>E18*35</f>
        <v>35</v>
      </c>
      <c r="G18" s="33">
        <f>E18*34</f>
        <v>34</v>
      </c>
      <c r="H18" s="33">
        <f>F18+G18</f>
        <v>69</v>
      </c>
    </row>
    <row r="19" spans="1:8">
      <c r="A19" s="90"/>
      <c r="B19" s="47" t="s">
        <v>4</v>
      </c>
      <c r="C19" s="1" t="s">
        <v>22</v>
      </c>
      <c r="D19" s="34" t="s">
        <v>34</v>
      </c>
      <c r="E19" s="34">
        <v>1</v>
      </c>
      <c r="F19" s="33">
        <f t="shared" si="0"/>
        <v>35</v>
      </c>
      <c r="G19" s="33">
        <f t="shared" si="1"/>
        <v>34</v>
      </c>
      <c r="H19" s="33">
        <f t="shared" si="2"/>
        <v>69</v>
      </c>
    </row>
    <row r="20" spans="1:8">
      <c r="A20" s="90"/>
      <c r="B20" s="47"/>
      <c r="C20" s="1" t="s">
        <v>23</v>
      </c>
      <c r="D20" s="34" t="s">
        <v>34</v>
      </c>
      <c r="E20" s="34">
        <v>1</v>
      </c>
      <c r="F20" s="33">
        <f t="shared" si="0"/>
        <v>35</v>
      </c>
      <c r="G20" s="33">
        <f t="shared" si="1"/>
        <v>34</v>
      </c>
      <c r="H20" s="33">
        <f t="shared" si="2"/>
        <v>69</v>
      </c>
    </row>
    <row r="21" spans="1:8">
      <c r="A21" s="90"/>
      <c r="B21" s="43" t="s">
        <v>6</v>
      </c>
      <c r="C21" s="67" t="s">
        <v>21</v>
      </c>
      <c r="D21" s="84" t="s">
        <v>34</v>
      </c>
      <c r="E21" s="84">
        <v>2</v>
      </c>
      <c r="F21" s="78">
        <f>E21*35</f>
        <v>70</v>
      </c>
      <c r="G21" s="78">
        <f>E21*34</f>
        <v>68</v>
      </c>
      <c r="H21" s="78">
        <f>F21+G21</f>
        <v>138</v>
      </c>
    </row>
    <row r="22" spans="1:8">
      <c r="A22" s="90"/>
      <c r="B22" s="43"/>
      <c r="C22" s="87"/>
      <c r="D22" s="88"/>
      <c r="E22" s="88"/>
      <c r="F22" s="86"/>
      <c r="G22" s="86"/>
      <c r="H22" s="86"/>
    </row>
    <row r="23" spans="1:8" ht="37.15" customHeight="1">
      <c r="A23" s="91"/>
      <c r="B23" s="43"/>
      <c r="C23" s="68"/>
      <c r="D23" s="85"/>
      <c r="E23" s="85"/>
      <c r="F23" s="79"/>
      <c r="G23" s="79"/>
      <c r="H23" s="79"/>
    </row>
    <row r="24" spans="1:8">
      <c r="A24" s="62" t="s">
        <v>65</v>
      </c>
      <c r="B24" s="63"/>
      <c r="C24" s="1" t="s">
        <v>44</v>
      </c>
      <c r="D24" s="38" t="s">
        <v>34</v>
      </c>
      <c r="E24" s="34">
        <v>1</v>
      </c>
      <c r="F24" s="33">
        <f>E24*35</f>
        <v>35</v>
      </c>
      <c r="G24" s="33">
        <f>E24*34</f>
        <v>34</v>
      </c>
      <c r="H24" s="33">
        <f>F24+G24</f>
        <v>69</v>
      </c>
    </row>
    <row r="25" spans="1:8">
      <c r="A25" s="92"/>
      <c r="B25" s="93"/>
      <c r="C25" s="1" t="s">
        <v>29</v>
      </c>
      <c r="D25" s="38" t="s">
        <v>34</v>
      </c>
      <c r="E25" s="24">
        <v>1</v>
      </c>
      <c r="F25" s="33">
        <f t="shared" si="0"/>
        <v>35</v>
      </c>
      <c r="G25" s="33">
        <v>34</v>
      </c>
      <c r="H25" s="33">
        <f t="shared" si="2"/>
        <v>69</v>
      </c>
    </row>
    <row r="26" spans="1:8">
      <c r="A26" s="64"/>
      <c r="B26" s="65"/>
      <c r="C26" s="5" t="s">
        <v>27</v>
      </c>
      <c r="D26" s="38" t="s">
        <v>34</v>
      </c>
      <c r="E26" s="34">
        <v>1</v>
      </c>
      <c r="F26" s="33">
        <f t="shared" si="0"/>
        <v>35</v>
      </c>
      <c r="G26" s="1">
        <f t="shared" si="1"/>
        <v>34</v>
      </c>
      <c r="H26" s="1">
        <f t="shared" si="2"/>
        <v>69</v>
      </c>
    </row>
    <row r="27" spans="1:8">
      <c r="A27" s="51" t="s">
        <v>43</v>
      </c>
      <c r="B27" s="52"/>
      <c r="C27" s="52"/>
      <c r="D27" s="53"/>
      <c r="E27" s="34">
        <f>SUM(E4:E26)</f>
        <v>37</v>
      </c>
      <c r="F27" s="1">
        <f>SUM(F4:F26)</f>
        <v>1295</v>
      </c>
      <c r="G27" s="1">
        <f>SUM(G4:G26)</f>
        <v>1190</v>
      </c>
      <c r="H27" s="1">
        <f>SUM(H4:H26)</f>
        <v>2485</v>
      </c>
    </row>
  </sheetData>
  <mergeCells count="28">
    <mergeCell ref="B11:B13"/>
    <mergeCell ref="B14:B15"/>
    <mergeCell ref="A16:B16"/>
    <mergeCell ref="A1:D1"/>
    <mergeCell ref="E1:F1"/>
    <mergeCell ref="A3:F3"/>
    <mergeCell ref="A4:A15"/>
    <mergeCell ref="B4:B5"/>
    <mergeCell ref="B9:B10"/>
    <mergeCell ref="C9:C10"/>
    <mergeCell ref="D9:D10"/>
    <mergeCell ref="E9:E10"/>
    <mergeCell ref="G21:G23"/>
    <mergeCell ref="H21:H23"/>
    <mergeCell ref="A24:B26"/>
    <mergeCell ref="A27:D27"/>
    <mergeCell ref="H1:H2"/>
    <mergeCell ref="A17:F17"/>
    <mergeCell ref="A18:A23"/>
    <mergeCell ref="B19:B20"/>
    <mergeCell ref="B21:B23"/>
    <mergeCell ref="C21:C23"/>
    <mergeCell ref="D21:D23"/>
    <mergeCell ref="E21:E23"/>
    <mergeCell ref="F21:F23"/>
    <mergeCell ref="F9:F10"/>
    <mergeCell ref="G9:G10"/>
    <mergeCell ref="H9:H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selection activeCell="E15" sqref="E15"/>
    </sheetView>
  </sheetViews>
  <sheetFormatPr defaultRowHeight="15"/>
  <cols>
    <col min="1" max="1" width="12.7109375" customWidth="1"/>
    <col min="2" max="2" width="32.42578125" customWidth="1"/>
    <col min="3" max="3" width="40.140625" customWidth="1"/>
    <col min="5" max="5" width="16.42578125" customWidth="1"/>
    <col min="6" max="6" width="13.7109375" customWidth="1"/>
    <col min="7" max="7" width="21.28515625" customWidth="1"/>
    <col min="8" max="8" width="14.28515625" customWidth="1"/>
  </cols>
  <sheetData>
    <row r="1" spans="1:8" ht="33.6" customHeight="1">
      <c r="A1" s="54" t="s">
        <v>71</v>
      </c>
      <c r="B1" s="55"/>
      <c r="C1" s="55"/>
      <c r="D1" s="55"/>
      <c r="E1" s="94" t="s">
        <v>75</v>
      </c>
      <c r="F1" s="95"/>
      <c r="G1" s="23" t="s">
        <v>66</v>
      </c>
      <c r="H1" s="73" t="s">
        <v>72</v>
      </c>
    </row>
    <row r="2" spans="1:8">
      <c r="A2" s="1"/>
      <c r="B2" s="2" t="s">
        <v>0</v>
      </c>
      <c r="C2" s="2" t="s">
        <v>8</v>
      </c>
      <c r="D2" s="2" t="s">
        <v>17</v>
      </c>
      <c r="E2" s="6" t="s">
        <v>26</v>
      </c>
      <c r="F2" s="6" t="s">
        <v>28</v>
      </c>
      <c r="G2" s="23" t="s">
        <v>62</v>
      </c>
      <c r="H2" s="74"/>
    </row>
    <row r="3" spans="1:8">
      <c r="A3" s="54" t="s">
        <v>37</v>
      </c>
      <c r="B3" s="55"/>
      <c r="C3" s="55"/>
      <c r="D3" s="55"/>
      <c r="E3" s="55"/>
      <c r="F3" s="72"/>
      <c r="G3" s="2"/>
      <c r="H3" s="1"/>
    </row>
    <row r="4" spans="1:8">
      <c r="A4" s="75" t="s">
        <v>39</v>
      </c>
      <c r="B4" s="48" t="s">
        <v>1</v>
      </c>
      <c r="C4" s="1" t="s">
        <v>9</v>
      </c>
      <c r="D4" s="3" t="s">
        <v>34</v>
      </c>
      <c r="E4" s="3">
        <v>2</v>
      </c>
      <c r="F4" s="17">
        <f t="shared" ref="F4:F9" si="0">E4*35</f>
        <v>70</v>
      </c>
      <c r="G4" s="1">
        <f t="shared" ref="G4:G9" si="1">E4*34</f>
        <v>68</v>
      </c>
      <c r="H4" s="1">
        <f t="shared" ref="H4:H9" si="2">F4+G4</f>
        <v>138</v>
      </c>
    </row>
    <row r="5" spans="1:8">
      <c r="A5" s="76"/>
      <c r="B5" s="48"/>
      <c r="C5" s="1" t="s">
        <v>10</v>
      </c>
      <c r="D5" s="3" t="s">
        <v>34</v>
      </c>
      <c r="E5" s="3">
        <v>3</v>
      </c>
      <c r="F5" s="17">
        <f t="shared" si="0"/>
        <v>105</v>
      </c>
      <c r="G5" s="1">
        <f t="shared" si="1"/>
        <v>102</v>
      </c>
      <c r="H5" s="1">
        <f t="shared" si="2"/>
        <v>207</v>
      </c>
    </row>
    <row r="6" spans="1:8">
      <c r="A6" s="76"/>
      <c r="B6" s="7" t="s">
        <v>2</v>
      </c>
      <c r="C6" s="11" t="s">
        <v>11</v>
      </c>
      <c r="D6" s="14" t="s">
        <v>34</v>
      </c>
      <c r="E6" s="14">
        <v>1</v>
      </c>
      <c r="F6" s="16">
        <f t="shared" si="0"/>
        <v>35</v>
      </c>
      <c r="G6" s="1">
        <f t="shared" si="1"/>
        <v>34</v>
      </c>
      <c r="H6" s="1">
        <f t="shared" si="2"/>
        <v>69</v>
      </c>
    </row>
    <row r="7" spans="1:8">
      <c r="A7" s="76"/>
      <c r="B7" s="7" t="s">
        <v>3</v>
      </c>
      <c r="C7" s="11" t="s">
        <v>12</v>
      </c>
      <c r="D7" s="14" t="s">
        <v>34</v>
      </c>
      <c r="E7" s="14">
        <v>3</v>
      </c>
      <c r="F7" s="16">
        <f t="shared" si="0"/>
        <v>105</v>
      </c>
      <c r="G7" s="17">
        <f t="shared" si="1"/>
        <v>102</v>
      </c>
      <c r="H7" s="17">
        <f t="shared" si="2"/>
        <v>207</v>
      </c>
    </row>
    <row r="8" spans="1:8">
      <c r="A8" s="76"/>
      <c r="B8" s="1" t="s">
        <v>4</v>
      </c>
      <c r="C8" s="1" t="s">
        <v>13</v>
      </c>
      <c r="D8" s="3" t="s">
        <v>34</v>
      </c>
      <c r="E8" s="3">
        <v>2</v>
      </c>
      <c r="F8" s="17">
        <f t="shared" si="0"/>
        <v>70</v>
      </c>
      <c r="G8" s="1">
        <f t="shared" si="1"/>
        <v>68</v>
      </c>
      <c r="H8" s="1">
        <f t="shared" si="2"/>
        <v>138</v>
      </c>
    </row>
    <row r="9" spans="1:8">
      <c r="A9" s="76"/>
      <c r="B9" s="47" t="s">
        <v>5</v>
      </c>
      <c r="C9" s="50" t="s">
        <v>36</v>
      </c>
      <c r="D9" s="84" t="s">
        <v>19</v>
      </c>
      <c r="E9" s="84">
        <v>6</v>
      </c>
      <c r="F9" s="78">
        <f t="shared" si="0"/>
        <v>210</v>
      </c>
      <c r="G9" s="78">
        <f t="shared" si="1"/>
        <v>204</v>
      </c>
      <c r="H9" s="78">
        <f t="shared" si="2"/>
        <v>414</v>
      </c>
    </row>
    <row r="10" spans="1:8">
      <c r="A10" s="76"/>
      <c r="B10" s="47"/>
      <c r="C10" s="83"/>
      <c r="D10" s="85"/>
      <c r="E10" s="85"/>
      <c r="F10" s="79"/>
      <c r="G10" s="79"/>
      <c r="H10" s="79"/>
    </row>
    <row r="11" spans="1:8">
      <c r="A11" s="76"/>
      <c r="B11" s="47" t="s">
        <v>6</v>
      </c>
      <c r="C11" s="48" t="s">
        <v>14</v>
      </c>
      <c r="D11" s="66" t="s">
        <v>34</v>
      </c>
      <c r="E11" s="66">
        <v>1</v>
      </c>
      <c r="F11" s="56">
        <f>E11*35</f>
        <v>35</v>
      </c>
      <c r="G11" s="56">
        <v>0</v>
      </c>
      <c r="H11" s="56">
        <f>F11+G11</f>
        <v>35</v>
      </c>
    </row>
    <row r="12" spans="1:8" ht="6" customHeight="1">
      <c r="A12" s="76"/>
      <c r="B12" s="47"/>
      <c r="C12" s="48"/>
      <c r="D12" s="66"/>
      <c r="E12" s="66"/>
      <c r="F12" s="56"/>
      <c r="G12" s="56"/>
      <c r="H12" s="56"/>
    </row>
    <row r="13" spans="1:8" ht="15" hidden="1" customHeight="1">
      <c r="A13" s="76"/>
      <c r="B13" s="47"/>
      <c r="C13" s="48"/>
      <c r="D13" s="66"/>
      <c r="E13" s="66"/>
      <c r="F13" s="56"/>
      <c r="G13" s="56"/>
      <c r="H13" s="56"/>
    </row>
    <row r="14" spans="1:8" ht="15" customHeight="1">
      <c r="A14" s="76"/>
      <c r="B14" s="47" t="s">
        <v>4</v>
      </c>
      <c r="C14" s="7" t="s">
        <v>23</v>
      </c>
      <c r="D14" s="3" t="s">
        <v>19</v>
      </c>
      <c r="E14" s="3">
        <v>3</v>
      </c>
      <c r="F14" s="17">
        <f>E14*35</f>
        <v>105</v>
      </c>
      <c r="G14" s="1">
        <f>E14*34</f>
        <v>102</v>
      </c>
      <c r="H14" s="1">
        <f>F14+G14</f>
        <v>207</v>
      </c>
    </row>
    <row r="15" spans="1:8" ht="15" customHeight="1">
      <c r="A15" s="76"/>
      <c r="B15" s="47"/>
      <c r="C15" s="7" t="s">
        <v>30</v>
      </c>
      <c r="D15" s="3" t="s">
        <v>19</v>
      </c>
      <c r="E15" s="3">
        <v>2</v>
      </c>
      <c r="F15" s="17">
        <f>E15*35</f>
        <v>70</v>
      </c>
      <c r="G15" s="1">
        <f>E15*34</f>
        <v>68</v>
      </c>
      <c r="H15" s="1">
        <f>F15+G15</f>
        <v>138</v>
      </c>
    </row>
    <row r="16" spans="1:8">
      <c r="A16" s="76"/>
      <c r="B16" s="49" t="s">
        <v>7</v>
      </c>
      <c r="C16" s="1" t="s">
        <v>15</v>
      </c>
      <c r="D16" s="3" t="s">
        <v>34</v>
      </c>
      <c r="E16" s="3">
        <v>3</v>
      </c>
      <c r="F16" s="17">
        <f>E16*35</f>
        <v>105</v>
      </c>
      <c r="G16" s="1">
        <f>E16*34</f>
        <v>102</v>
      </c>
      <c r="H16" s="1">
        <f>F16+G16</f>
        <v>207</v>
      </c>
    </row>
    <row r="17" spans="1:8">
      <c r="A17" s="77"/>
      <c r="B17" s="50"/>
      <c r="C17" s="13" t="s">
        <v>16</v>
      </c>
      <c r="D17" s="14" t="s">
        <v>34</v>
      </c>
      <c r="E17" s="14">
        <v>1</v>
      </c>
      <c r="F17" s="16">
        <f>E17*35</f>
        <v>35</v>
      </c>
      <c r="G17" s="1">
        <f>E17*34</f>
        <v>34</v>
      </c>
      <c r="H17" s="1">
        <f>F17+G17</f>
        <v>69</v>
      </c>
    </row>
    <row r="18" spans="1:8" ht="15" customHeight="1">
      <c r="A18" s="60" t="s">
        <v>42</v>
      </c>
      <c r="B18" s="61"/>
      <c r="C18" s="1" t="s">
        <v>18</v>
      </c>
      <c r="D18" s="1"/>
      <c r="E18" s="3">
        <v>1</v>
      </c>
      <c r="F18" s="17">
        <f>E18*35</f>
        <v>35</v>
      </c>
      <c r="G18" s="1">
        <v>0</v>
      </c>
      <c r="H18" s="1">
        <f>F18+G18</f>
        <v>35</v>
      </c>
    </row>
    <row r="19" spans="1:8">
      <c r="A19" s="57" t="s">
        <v>38</v>
      </c>
      <c r="B19" s="102"/>
      <c r="C19" s="102"/>
      <c r="D19" s="102"/>
      <c r="E19" s="102"/>
      <c r="F19" s="103"/>
      <c r="G19" s="1"/>
      <c r="H19" s="1"/>
    </row>
    <row r="20" spans="1:8" ht="15" customHeight="1">
      <c r="A20" s="96" t="s">
        <v>64</v>
      </c>
      <c r="B20" s="19" t="s">
        <v>5</v>
      </c>
      <c r="C20" s="19" t="s">
        <v>20</v>
      </c>
      <c r="D20" s="20" t="s">
        <v>34</v>
      </c>
      <c r="E20" s="20">
        <v>1</v>
      </c>
      <c r="F20" s="17">
        <f t="shared" ref="F20:F27" si="3">E20*35</f>
        <v>35</v>
      </c>
      <c r="G20" s="17">
        <f t="shared" ref="G20:G27" si="4">E20*34</f>
        <v>34</v>
      </c>
      <c r="H20" s="17">
        <f t="shared" ref="H20:H27" si="5">F20+G20</f>
        <v>69</v>
      </c>
    </row>
    <row r="21" spans="1:8">
      <c r="A21" s="97"/>
      <c r="B21" s="47" t="s">
        <v>4</v>
      </c>
      <c r="C21" s="1" t="s">
        <v>22</v>
      </c>
      <c r="D21" s="3" t="s">
        <v>34</v>
      </c>
      <c r="E21" s="3">
        <v>1</v>
      </c>
      <c r="F21" s="17">
        <f t="shared" si="3"/>
        <v>35</v>
      </c>
      <c r="G21" s="17">
        <f t="shared" si="4"/>
        <v>34</v>
      </c>
      <c r="H21" s="17">
        <f t="shared" si="5"/>
        <v>69</v>
      </c>
    </row>
    <row r="22" spans="1:8">
      <c r="A22" s="97"/>
      <c r="B22" s="47"/>
      <c r="C22" s="1" t="s">
        <v>31</v>
      </c>
      <c r="D22" s="12" t="s">
        <v>34</v>
      </c>
      <c r="E22" s="12">
        <v>1</v>
      </c>
      <c r="F22" s="17">
        <f t="shared" si="3"/>
        <v>35</v>
      </c>
      <c r="G22" s="17">
        <f t="shared" si="4"/>
        <v>34</v>
      </c>
      <c r="H22" s="17">
        <f t="shared" si="5"/>
        <v>69</v>
      </c>
    </row>
    <row r="23" spans="1:8">
      <c r="A23" s="97"/>
      <c r="B23" s="99" t="s">
        <v>6</v>
      </c>
      <c r="C23" s="21" t="s">
        <v>21</v>
      </c>
      <c r="D23" s="3" t="s">
        <v>34</v>
      </c>
      <c r="E23" s="3">
        <v>2</v>
      </c>
      <c r="F23" s="21">
        <f t="shared" si="3"/>
        <v>70</v>
      </c>
      <c r="G23" s="21">
        <f t="shared" si="4"/>
        <v>68</v>
      </c>
      <c r="H23" s="21">
        <f t="shared" si="5"/>
        <v>138</v>
      </c>
    </row>
    <row r="24" spans="1:8">
      <c r="A24" s="97"/>
      <c r="B24" s="100"/>
      <c r="C24" s="21" t="s">
        <v>45</v>
      </c>
      <c r="D24" s="3" t="s">
        <v>34</v>
      </c>
      <c r="E24" s="3">
        <v>1</v>
      </c>
      <c r="F24" s="21">
        <f t="shared" si="3"/>
        <v>35</v>
      </c>
      <c r="G24" s="21">
        <f t="shared" si="4"/>
        <v>34</v>
      </c>
      <c r="H24" s="21">
        <f t="shared" si="5"/>
        <v>69</v>
      </c>
    </row>
    <row r="25" spans="1:8">
      <c r="A25" s="98"/>
      <c r="B25" s="101"/>
      <c r="C25" s="21" t="s">
        <v>25</v>
      </c>
      <c r="D25" s="3" t="s">
        <v>34</v>
      </c>
      <c r="E25" s="3">
        <v>1</v>
      </c>
      <c r="F25" s="21">
        <f t="shared" si="3"/>
        <v>35</v>
      </c>
      <c r="G25" s="21">
        <f t="shared" si="4"/>
        <v>34</v>
      </c>
      <c r="H25" s="21">
        <f t="shared" si="5"/>
        <v>69</v>
      </c>
    </row>
    <row r="26" spans="1:8" ht="15" customHeight="1">
      <c r="A26" s="62" t="s">
        <v>65</v>
      </c>
      <c r="B26" s="63"/>
      <c r="C26" s="1" t="s">
        <v>33</v>
      </c>
      <c r="D26" s="34" t="s">
        <v>34</v>
      </c>
      <c r="E26" s="3">
        <v>1</v>
      </c>
      <c r="F26" s="17">
        <f t="shared" si="3"/>
        <v>35</v>
      </c>
      <c r="G26" s="17">
        <f t="shared" si="4"/>
        <v>34</v>
      </c>
      <c r="H26" s="17">
        <f t="shared" si="5"/>
        <v>69</v>
      </c>
    </row>
    <row r="27" spans="1:8">
      <c r="A27" s="92"/>
      <c r="B27" s="93"/>
      <c r="C27" s="1" t="s">
        <v>32</v>
      </c>
      <c r="D27" s="34" t="s">
        <v>34</v>
      </c>
      <c r="E27" s="3">
        <v>1</v>
      </c>
      <c r="F27" s="17">
        <f t="shared" si="3"/>
        <v>35</v>
      </c>
      <c r="G27" s="17">
        <f t="shared" si="4"/>
        <v>34</v>
      </c>
      <c r="H27" s="17">
        <f t="shared" si="5"/>
        <v>69</v>
      </c>
    </row>
    <row r="28" spans="1:8">
      <c r="A28" s="51" t="s">
        <v>43</v>
      </c>
      <c r="B28" s="52"/>
      <c r="C28" s="52"/>
      <c r="D28" s="53"/>
      <c r="E28" s="3">
        <f>SUM(E4:E27)</f>
        <v>37</v>
      </c>
      <c r="F28" s="1">
        <f>SUM(F4:F27)</f>
        <v>1295</v>
      </c>
      <c r="G28" s="1">
        <f>SUM(G4:G27)</f>
        <v>1190</v>
      </c>
      <c r="H28" s="1">
        <f>SUM(H4:H27)</f>
        <v>2485</v>
      </c>
    </row>
  </sheetData>
  <mergeCells count="29">
    <mergeCell ref="A28:D28"/>
    <mergeCell ref="A20:A25"/>
    <mergeCell ref="B23:B25"/>
    <mergeCell ref="A26:B27"/>
    <mergeCell ref="B14:B15"/>
    <mergeCell ref="A18:B18"/>
    <mergeCell ref="A19:F19"/>
    <mergeCell ref="B21:B22"/>
    <mergeCell ref="B16:B17"/>
    <mergeCell ref="A4:A17"/>
    <mergeCell ref="B4:B5"/>
    <mergeCell ref="B9:B10"/>
    <mergeCell ref="C9:C10"/>
    <mergeCell ref="C11:C13"/>
    <mergeCell ref="A1:D1"/>
    <mergeCell ref="E1:F1"/>
    <mergeCell ref="A3:F3"/>
    <mergeCell ref="H11:H13"/>
    <mergeCell ref="G9:G10"/>
    <mergeCell ref="H9:H10"/>
    <mergeCell ref="G11:G13"/>
    <mergeCell ref="E9:E10"/>
    <mergeCell ref="F9:F10"/>
    <mergeCell ref="B11:B13"/>
    <mergeCell ref="D9:D10"/>
    <mergeCell ref="D11:D13"/>
    <mergeCell ref="E11:E13"/>
    <mergeCell ref="F11:F13"/>
    <mergeCell ref="H1:H2"/>
  </mergeCells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G16" sqref="G16"/>
    </sheetView>
  </sheetViews>
  <sheetFormatPr defaultRowHeight="15"/>
  <cols>
    <col min="1" max="1" width="21.42578125" customWidth="1"/>
    <col min="2" max="2" width="21" customWidth="1"/>
  </cols>
  <sheetData>
    <row r="1" spans="1:3">
      <c r="A1" s="6" t="s">
        <v>46</v>
      </c>
      <c r="B1" s="6" t="s">
        <v>59</v>
      </c>
      <c r="C1" s="6" t="s">
        <v>60</v>
      </c>
    </row>
    <row r="2" spans="1:3">
      <c r="A2" s="3" t="s">
        <v>48</v>
      </c>
      <c r="B2" s="66" t="s">
        <v>49</v>
      </c>
      <c r="C2" s="66"/>
    </row>
    <row r="3" spans="1:3">
      <c r="A3" s="1" t="s">
        <v>47</v>
      </c>
      <c r="B3" s="34">
        <v>2</v>
      </c>
      <c r="C3" s="34">
        <v>2</v>
      </c>
    </row>
    <row r="4" spans="1:3">
      <c r="A4" s="1" t="s">
        <v>10</v>
      </c>
      <c r="B4" s="3" t="s">
        <v>73</v>
      </c>
      <c r="C4" s="3">
        <v>3</v>
      </c>
    </row>
    <row r="5" spans="1:3">
      <c r="A5" s="1" t="s">
        <v>50</v>
      </c>
      <c r="B5" s="3">
        <v>1</v>
      </c>
      <c r="C5" s="3">
        <v>1</v>
      </c>
    </row>
    <row r="6" spans="1:3">
      <c r="A6" s="1" t="s">
        <v>51</v>
      </c>
      <c r="B6" s="3" t="s">
        <v>74</v>
      </c>
      <c r="C6" s="3">
        <v>3</v>
      </c>
    </row>
    <row r="7" spans="1:3">
      <c r="A7" s="1" t="s">
        <v>52</v>
      </c>
      <c r="B7" s="3">
        <v>2</v>
      </c>
      <c r="C7" s="3">
        <v>2</v>
      </c>
    </row>
    <row r="8" spans="1:3">
      <c r="A8" s="1" t="s">
        <v>53</v>
      </c>
      <c r="B8" s="3">
        <v>6</v>
      </c>
      <c r="C8" s="3">
        <v>6</v>
      </c>
    </row>
    <row r="9" spans="1:3">
      <c r="A9" s="1" t="s">
        <v>20</v>
      </c>
      <c r="B9" s="3">
        <v>4</v>
      </c>
      <c r="C9" s="3">
        <v>1</v>
      </c>
    </row>
    <row r="10" spans="1:3">
      <c r="A10" s="1" t="s">
        <v>21</v>
      </c>
      <c r="B10" s="3">
        <v>7</v>
      </c>
      <c r="C10" s="3">
        <v>2</v>
      </c>
    </row>
    <row r="11" spans="1:3">
      <c r="A11" s="1" t="s">
        <v>54</v>
      </c>
      <c r="B11" s="3">
        <v>1</v>
      </c>
      <c r="C11" s="3">
        <v>1</v>
      </c>
    </row>
    <row r="12" spans="1:3">
      <c r="A12" s="1" t="s">
        <v>15</v>
      </c>
      <c r="B12" s="3">
        <v>3</v>
      </c>
      <c r="C12" s="3">
        <v>3</v>
      </c>
    </row>
    <row r="13" spans="1:3">
      <c r="A13" s="1" t="s">
        <v>55</v>
      </c>
      <c r="B13" s="3">
        <v>1</v>
      </c>
      <c r="C13" s="3">
        <v>1</v>
      </c>
    </row>
    <row r="14" spans="1:3">
      <c r="A14" s="1" t="s">
        <v>56</v>
      </c>
      <c r="B14" s="3">
        <v>1</v>
      </c>
      <c r="C14" s="3">
        <v>1</v>
      </c>
    </row>
    <row r="15" spans="1:3">
      <c r="A15" s="1" t="s">
        <v>22</v>
      </c>
      <c r="B15" s="3">
        <v>1</v>
      </c>
      <c r="C15" s="3">
        <v>1</v>
      </c>
    </row>
    <row r="16" spans="1:3">
      <c r="A16" s="1" t="s">
        <v>23</v>
      </c>
      <c r="B16" s="3">
        <v>4</v>
      </c>
      <c r="C16" s="3">
        <v>1</v>
      </c>
    </row>
    <row r="17" spans="1:3">
      <c r="A17" s="1" t="s">
        <v>24</v>
      </c>
      <c r="B17" s="3">
        <v>4</v>
      </c>
      <c r="C17" s="3">
        <v>3</v>
      </c>
    </row>
    <row r="18" spans="1:3">
      <c r="A18" s="1" t="s">
        <v>25</v>
      </c>
      <c r="B18" s="3">
        <v>4</v>
      </c>
      <c r="C18" s="3">
        <v>3</v>
      </c>
    </row>
    <row r="19" spans="1:3">
      <c r="A19" s="1" t="s">
        <v>30</v>
      </c>
      <c r="B19" s="3">
        <v>2</v>
      </c>
      <c r="C19" s="3">
        <v>0</v>
      </c>
    </row>
    <row r="20" spans="1:3">
      <c r="A20" s="1" t="s">
        <v>31</v>
      </c>
      <c r="B20" s="3">
        <v>1</v>
      </c>
      <c r="C20" s="3">
        <v>0</v>
      </c>
    </row>
    <row r="21" spans="1:3">
      <c r="A21" s="1" t="s">
        <v>57</v>
      </c>
      <c r="B21" s="3">
        <v>6</v>
      </c>
      <c r="C21" s="3">
        <v>3</v>
      </c>
    </row>
    <row r="22" spans="1:3">
      <c r="A22" s="2" t="s">
        <v>58</v>
      </c>
      <c r="B22" s="6">
        <v>65</v>
      </c>
      <c r="C22" s="6">
        <f>SUM(C3:C21)</f>
        <v>37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workbookViewId="0">
      <selection sqref="A1:H22"/>
    </sheetView>
  </sheetViews>
  <sheetFormatPr defaultRowHeight="15"/>
  <cols>
    <col min="1" max="1" width="14.42578125" customWidth="1"/>
    <col min="2" max="2" width="36.42578125" customWidth="1"/>
    <col min="3" max="3" width="42.7109375" customWidth="1"/>
    <col min="5" max="5" width="17.5703125" customWidth="1"/>
    <col min="6" max="6" width="8.7109375" customWidth="1"/>
    <col min="8" max="8" width="12.85546875" customWidth="1"/>
  </cols>
  <sheetData>
    <row r="1" spans="1:8">
      <c r="A1" s="54" t="s">
        <v>61</v>
      </c>
      <c r="B1" s="55"/>
      <c r="C1" s="55"/>
      <c r="D1" s="55"/>
      <c r="E1" s="55" t="s">
        <v>35</v>
      </c>
      <c r="F1" s="72"/>
      <c r="G1" s="104" t="s">
        <v>67</v>
      </c>
      <c r="H1" s="104"/>
    </row>
    <row r="2" spans="1:8">
      <c r="A2" s="1"/>
      <c r="B2" s="2" t="s">
        <v>0</v>
      </c>
      <c r="C2" s="2" t="s">
        <v>8</v>
      </c>
      <c r="D2" s="2" t="s">
        <v>17</v>
      </c>
      <c r="E2" s="9" t="s">
        <v>26</v>
      </c>
      <c r="F2" s="9" t="s">
        <v>28</v>
      </c>
      <c r="G2" s="23" t="s">
        <v>62</v>
      </c>
      <c r="H2" s="23" t="s">
        <v>63</v>
      </c>
    </row>
    <row r="3" spans="1:8">
      <c r="A3" s="54" t="s">
        <v>37</v>
      </c>
      <c r="B3" s="55"/>
      <c r="C3" s="55"/>
      <c r="D3" s="55"/>
      <c r="E3" s="55"/>
      <c r="F3" s="55"/>
      <c r="G3" s="55"/>
      <c r="H3" s="72"/>
    </row>
    <row r="4" spans="1:8">
      <c r="A4" s="75" t="s">
        <v>39</v>
      </c>
      <c r="B4" s="48" t="s">
        <v>1</v>
      </c>
      <c r="C4" s="1" t="s">
        <v>9</v>
      </c>
      <c r="D4" s="12" t="s">
        <v>34</v>
      </c>
      <c r="E4" s="12">
        <v>2</v>
      </c>
      <c r="F4" s="1">
        <f>E4*35</f>
        <v>70</v>
      </c>
      <c r="G4" s="1">
        <f>E4*34</f>
        <v>68</v>
      </c>
      <c r="H4" s="1">
        <f>F4+G4</f>
        <v>138</v>
      </c>
    </row>
    <row r="5" spans="1:8">
      <c r="A5" s="76"/>
      <c r="B5" s="48"/>
      <c r="C5" s="1" t="s">
        <v>10</v>
      </c>
      <c r="D5" s="12" t="s">
        <v>19</v>
      </c>
      <c r="E5" s="12">
        <v>4</v>
      </c>
      <c r="F5" s="1">
        <f t="shared" ref="F5:F21" si="0">E5*35</f>
        <v>140</v>
      </c>
      <c r="G5" s="1">
        <f t="shared" ref="G5:G21" si="1">E5*34</f>
        <v>136</v>
      </c>
      <c r="H5" s="1">
        <f t="shared" ref="H5:H21" si="2">F5+G5</f>
        <v>276</v>
      </c>
    </row>
    <row r="6" spans="1:8">
      <c r="A6" s="76"/>
      <c r="B6" s="10" t="s">
        <v>2</v>
      </c>
      <c r="C6" s="11" t="s">
        <v>11</v>
      </c>
      <c r="D6" s="14" t="s">
        <v>34</v>
      </c>
      <c r="E6" s="14">
        <v>1</v>
      </c>
      <c r="F6" s="16">
        <f t="shared" si="0"/>
        <v>35</v>
      </c>
      <c r="G6" s="1">
        <f t="shared" si="1"/>
        <v>34</v>
      </c>
      <c r="H6" s="1">
        <f t="shared" si="2"/>
        <v>69</v>
      </c>
    </row>
    <row r="7" spans="1:8">
      <c r="A7" s="76"/>
      <c r="B7" s="10" t="s">
        <v>3</v>
      </c>
      <c r="C7" s="11" t="s">
        <v>12</v>
      </c>
      <c r="D7" s="14" t="s">
        <v>19</v>
      </c>
      <c r="E7" s="14">
        <v>5</v>
      </c>
      <c r="F7" s="16">
        <f t="shared" si="0"/>
        <v>175</v>
      </c>
      <c r="G7" s="17">
        <f t="shared" si="1"/>
        <v>170</v>
      </c>
      <c r="H7" s="17">
        <f t="shared" si="2"/>
        <v>345</v>
      </c>
    </row>
    <row r="8" spans="1:8">
      <c r="A8" s="76"/>
      <c r="B8" s="1" t="s">
        <v>4</v>
      </c>
      <c r="C8" s="1" t="s">
        <v>13</v>
      </c>
      <c r="D8" s="12" t="s">
        <v>34</v>
      </c>
      <c r="E8" s="12">
        <v>2</v>
      </c>
      <c r="F8" s="1">
        <f t="shared" si="0"/>
        <v>70</v>
      </c>
      <c r="G8" s="1">
        <f t="shared" si="1"/>
        <v>68</v>
      </c>
      <c r="H8" s="1">
        <f t="shared" si="2"/>
        <v>138</v>
      </c>
    </row>
    <row r="9" spans="1:8">
      <c r="A9" s="76"/>
      <c r="B9" s="47" t="s">
        <v>5</v>
      </c>
      <c r="C9" s="4" t="s">
        <v>36</v>
      </c>
      <c r="D9" s="12" t="s">
        <v>19</v>
      </c>
      <c r="E9" s="12">
        <v>6</v>
      </c>
      <c r="F9" s="1">
        <f t="shared" si="0"/>
        <v>210</v>
      </c>
      <c r="G9" s="1">
        <f t="shared" si="1"/>
        <v>204</v>
      </c>
      <c r="H9" s="1">
        <f t="shared" si="2"/>
        <v>414</v>
      </c>
    </row>
    <row r="10" spans="1:8">
      <c r="A10" s="76"/>
      <c r="B10" s="47"/>
      <c r="C10" s="1" t="s">
        <v>20</v>
      </c>
      <c r="D10" s="12" t="s">
        <v>34</v>
      </c>
      <c r="E10" s="12">
        <v>1</v>
      </c>
      <c r="F10" s="1">
        <f t="shared" si="0"/>
        <v>35</v>
      </c>
      <c r="G10" s="1">
        <f t="shared" si="1"/>
        <v>34</v>
      </c>
      <c r="H10" s="1">
        <f t="shared" si="2"/>
        <v>69</v>
      </c>
    </row>
    <row r="11" spans="1:8">
      <c r="A11" s="76"/>
      <c r="B11" s="67" t="s">
        <v>6</v>
      </c>
      <c r="C11" s="1" t="s">
        <v>21</v>
      </c>
      <c r="D11" s="12" t="s">
        <v>34</v>
      </c>
      <c r="E11" s="12">
        <v>2</v>
      </c>
      <c r="F11" s="1">
        <f>E11*35</f>
        <v>70</v>
      </c>
      <c r="G11" s="1">
        <f t="shared" si="1"/>
        <v>68</v>
      </c>
      <c r="H11" s="1">
        <f t="shared" si="2"/>
        <v>138</v>
      </c>
    </row>
    <row r="12" spans="1:8">
      <c r="A12" s="76"/>
      <c r="B12" s="68"/>
      <c r="C12" s="1" t="s">
        <v>14</v>
      </c>
      <c r="D12" s="12" t="s">
        <v>34</v>
      </c>
      <c r="E12" s="12">
        <v>1</v>
      </c>
      <c r="F12" s="1">
        <f t="shared" si="0"/>
        <v>35</v>
      </c>
      <c r="G12" s="1">
        <v>0</v>
      </c>
      <c r="H12" s="1">
        <f t="shared" si="2"/>
        <v>35</v>
      </c>
    </row>
    <row r="13" spans="1:8">
      <c r="A13" s="76"/>
      <c r="B13" s="49" t="s">
        <v>7</v>
      </c>
      <c r="C13" s="1" t="s">
        <v>15</v>
      </c>
      <c r="D13" s="12" t="s">
        <v>34</v>
      </c>
      <c r="E13" s="12">
        <v>3</v>
      </c>
      <c r="F13" s="1">
        <f t="shared" si="0"/>
        <v>105</v>
      </c>
      <c r="G13" s="1">
        <f t="shared" si="1"/>
        <v>102</v>
      </c>
      <c r="H13" s="1">
        <f t="shared" si="2"/>
        <v>207</v>
      </c>
    </row>
    <row r="14" spans="1:8">
      <c r="A14" s="77"/>
      <c r="B14" s="50"/>
      <c r="C14" s="13" t="s">
        <v>16</v>
      </c>
      <c r="D14" s="14" t="s">
        <v>34</v>
      </c>
      <c r="E14" s="14">
        <v>1</v>
      </c>
      <c r="F14" s="13">
        <f t="shared" si="0"/>
        <v>35</v>
      </c>
      <c r="G14" s="1">
        <f t="shared" si="1"/>
        <v>34</v>
      </c>
      <c r="H14" s="1">
        <f t="shared" si="2"/>
        <v>69</v>
      </c>
    </row>
    <row r="15" spans="1:8">
      <c r="A15" s="60" t="s">
        <v>42</v>
      </c>
      <c r="B15" s="61"/>
      <c r="C15" s="1" t="s">
        <v>18</v>
      </c>
      <c r="D15" s="1"/>
      <c r="E15" s="12">
        <v>1</v>
      </c>
      <c r="F15" s="1">
        <f t="shared" si="0"/>
        <v>35</v>
      </c>
      <c r="G15" s="1">
        <v>0</v>
      </c>
      <c r="H15" s="1">
        <f t="shared" si="2"/>
        <v>35</v>
      </c>
    </row>
    <row r="16" spans="1:8">
      <c r="A16" s="57" t="s">
        <v>38</v>
      </c>
      <c r="B16" s="102"/>
      <c r="C16" s="102"/>
      <c r="D16" s="102"/>
      <c r="E16" s="102"/>
      <c r="F16" s="102"/>
      <c r="G16" s="102"/>
      <c r="H16" s="103"/>
    </row>
    <row r="17" spans="1:8">
      <c r="A17" s="69" t="s">
        <v>64</v>
      </c>
      <c r="B17" s="47" t="s">
        <v>4</v>
      </c>
      <c r="C17" s="1" t="s">
        <v>22</v>
      </c>
      <c r="D17" s="12" t="s">
        <v>34</v>
      </c>
      <c r="E17" s="12">
        <v>1</v>
      </c>
      <c r="F17" s="17">
        <f t="shared" si="0"/>
        <v>35</v>
      </c>
      <c r="G17" s="1">
        <f t="shared" si="1"/>
        <v>34</v>
      </c>
      <c r="H17" s="1">
        <f t="shared" si="2"/>
        <v>69</v>
      </c>
    </row>
    <row r="18" spans="1:8" ht="24" customHeight="1">
      <c r="A18" s="70"/>
      <c r="B18" s="47"/>
      <c r="C18" s="1" t="s">
        <v>23</v>
      </c>
      <c r="D18" s="12" t="s">
        <v>34</v>
      </c>
      <c r="E18" s="12">
        <v>1</v>
      </c>
      <c r="F18" s="17">
        <f t="shared" si="0"/>
        <v>35</v>
      </c>
      <c r="G18" s="1">
        <f t="shared" si="1"/>
        <v>34</v>
      </c>
      <c r="H18" s="1">
        <f t="shared" si="2"/>
        <v>69</v>
      </c>
    </row>
    <row r="19" spans="1:8" ht="35.25" customHeight="1">
      <c r="A19" s="71"/>
      <c r="B19" s="8" t="s">
        <v>6</v>
      </c>
      <c r="C19" s="1" t="s">
        <v>25</v>
      </c>
      <c r="D19" s="12" t="s">
        <v>34</v>
      </c>
      <c r="E19" s="12">
        <v>1</v>
      </c>
      <c r="F19" s="17">
        <f t="shared" si="0"/>
        <v>35</v>
      </c>
      <c r="G19" s="1">
        <f t="shared" si="1"/>
        <v>34</v>
      </c>
      <c r="H19" s="1">
        <f t="shared" si="2"/>
        <v>69</v>
      </c>
    </row>
    <row r="20" spans="1:8">
      <c r="A20" s="62" t="s">
        <v>65</v>
      </c>
      <c r="B20" s="63"/>
      <c r="C20" s="39"/>
      <c r="D20" s="24" t="s">
        <v>40</v>
      </c>
      <c r="E20" s="24">
        <v>1</v>
      </c>
      <c r="F20" s="40">
        <f t="shared" si="0"/>
        <v>35</v>
      </c>
      <c r="G20" s="41">
        <f t="shared" si="1"/>
        <v>34</v>
      </c>
      <c r="H20" s="41">
        <f t="shared" si="2"/>
        <v>69</v>
      </c>
    </row>
    <row r="21" spans="1:8">
      <c r="A21" s="64"/>
      <c r="B21" s="65"/>
      <c r="C21" s="42" t="s">
        <v>27</v>
      </c>
      <c r="D21" s="24" t="s">
        <v>41</v>
      </c>
      <c r="E21" s="24">
        <v>1</v>
      </c>
      <c r="F21" s="40">
        <f t="shared" si="0"/>
        <v>35</v>
      </c>
      <c r="G21" s="41">
        <f t="shared" si="1"/>
        <v>34</v>
      </c>
      <c r="H21" s="41">
        <f t="shared" si="2"/>
        <v>69</v>
      </c>
    </row>
    <row r="22" spans="1:8">
      <c r="A22" s="51" t="s">
        <v>43</v>
      </c>
      <c r="B22" s="52"/>
      <c r="C22" s="52"/>
      <c r="D22" s="53"/>
      <c r="E22" s="12">
        <f>SUM(E4:E21)</f>
        <v>34</v>
      </c>
      <c r="F22" s="1">
        <f>SUM(F4:F21)</f>
        <v>1190</v>
      </c>
      <c r="G22" s="1">
        <f>SUM(G4:G21)</f>
        <v>1088</v>
      </c>
      <c r="H22" s="1">
        <f>SUM(H4:H21)</f>
        <v>2278</v>
      </c>
    </row>
  </sheetData>
  <mergeCells count="15">
    <mergeCell ref="A16:H16"/>
    <mergeCell ref="A22:D22"/>
    <mergeCell ref="A1:D1"/>
    <mergeCell ref="E1:F1"/>
    <mergeCell ref="G1:H1"/>
    <mergeCell ref="A4:A14"/>
    <mergeCell ref="B4:B5"/>
    <mergeCell ref="B9:B10"/>
    <mergeCell ref="B11:B12"/>
    <mergeCell ref="B13:B14"/>
    <mergeCell ref="A15:B15"/>
    <mergeCell ref="A17:A19"/>
    <mergeCell ref="B17:B18"/>
    <mergeCell ref="A20:B21"/>
    <mergeCell ref="A3:H3"/>
  </mergeCells>
  <pageMargins left="0.7" right="0.7" top="0.75" bottom="0.75" header="0.3" footer="0.3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Технологический профиль</vt:lpstr>
      <vt:lpstr> Естественно-научный 10А</vt:lpstr>
      <vt:lpstr>Естественно-научный 10Б</vt:lpstr>
      <vt:lpstr>Социально-экономический</vt:lpstr>
      <vt:lpstr>К оплате</vt:lpstr>
      <vt:lpstr>ГУМ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Админ</cp:lastModifiedBy>
  <cp:lastPrinted>2020-09-30T08:54:07Z</cp:lastPrinted>
  <dcterms:created xsi:type="dcterms:W3CDTF">2019-08-24T05:19:13Z</dcterms:created>
  <dcterms:modified xsi:type="dcterms:W3CDTF">2020-11-18T04:01:52Z</dcterms:modified>
</cp:coreProperties>
</file>